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FFCED23-2CFC-4B6E-A356-B5074CDA0D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V52" i="1"/>
  <c r="W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15" i="1" s="1"/>
  <c r="D15" i="1" s="1"/>
  <c r="I14" i="1"/>
  <c r="AF12" i="1"/>
  <c r="S12" i="1" s="1"/>
  <c r="S13" i="1" s="1"/>
  <c r="V19" i="1"/>
  <c r="V20" i="1" s="1"/>
  <c r="V21" i="1" s="1"/>
  <c r="V22" i="1" s="1"/>
  <c r="D12" i="1"/>
  <c r="E12" i="1" s="1"/>
  <c r="D14" i="1" l="1"/>
  <c r="E14" i="1" s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C14" i="1" s="1"/>
  <c r="AA56" i="1"/>
  <c r="AC56" i="1" s="1"/>
  <c r="W16" i="1" s="1"/>
  <c r="AB57" i="1"/>
  <c r="A16" i="1"/>
  <c r="D16" i="1" s="1"/>
  <c r="E15" i="1"/>
  <c r="I15" i="1"/>
  <c r="AA15" i="1" l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Y17" i="1" s="1"/>
  <c r="AB58" i="1"/>
  <c r="AF15" i="1"/>
  <c r="Y16" i="1"/>
  <c r="E16" i="1"/>
  <c r="A17" i="1"/>
  <c r="D17" i="1" s="1"/>
  <c r="I16" i="1"/>
  <c r="F15" i="1"/>
  <c r="F16" i="1"/>
  <c r="AC15" i="1" l="1"/>
  <c r="Z17" i="1"/>
  <c r="AC17" i="1" s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Y21" i="1"/>
  <c r="Z21" i="1" s="1"/>
  <c r="AC21" i="1" s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G58" i="1"/>
  <c r="H58" i="1" s="1"/>
  <c r="R58" i="1"/>
  <c r="C58" i="1" l="1"/>
  <c r="K51" i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I59" i="1"/>
  <c r="O59" i="1"/>
  <c r="T59" i="1" s="1"/>
  <c r="A60" i="1"/>
  <c r="D60" i="1" s="1"/>
  <c r="E59" i="1"/>
  <c r="F60" i="1" s="1"/>
  <c r="C59" i="1" l="1"/>
  <c r="K52" i="1"/>
  <c r="L52" i="1" s="1"/>
  <c r="M52" i="1" s="1"/>
  <c r="N52" i="1" s="1"/>
  <c r="P52" i="1" s="1"/>
  <c r="B52" i="1" s="1"/>
  <c r="J53" i="1"/>
  <c r="Q59" i="1"/>
  <c r="S60" i="1"/>
  <c r="G60" i="1"/>
  <c r="H60" i="1" s="1"/>
  <c r="R60" i="1"/>
  <c r="O60" i="1"/>
  <c r="T60" i="1" s="1"/>
  <c r="A61" i="1"/>
  <c r="D61" i="1" s="1"/>
  <c r="E60" i="1"/>
  <c r="F61" i="1" s="1"/>
  <c r="I60" i="1"/>
  <c r="C60" i="1" l="1"/>
  <c r="K53" i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S61" i="1"/>
  <c r="G61" i="1"/>
  <c r="H61" i="1" s="1"/>
  <c r="C61" i="1" l="1"/>
  <c r="K54" i="1"/>
  <c r="L54" i="1" s="1"/>
  <c r="M54" i="1" s="1"/>
  <c r="N54" i="1" s="1"/>
  <c r="P54" i="1" s="1"/>
  <c r="B54" i="1" s="1"/>
  <c r="J55" i="1"/>
  <c r="Q61" i="1"/>
  <c r="S62" i="1"/>
  <c r="R62" i="1"/>
  <c r="G62" i="1"/>
  <c r="H62" i="1" s="1"/>
  <c r="O62" i="1"/>
  <c r="T62" i="1" s="1"/>
  <c r="A63" i="1"/>
  <c r="D63" i="1" s="1"/>
  <c r="E62" i="1"/>
  <c r="F63" i="1" s="1"/>
  <c r="I62" i="1"/>
  <c r="C62" i="1" l="1"/>
  <c r="K55" i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T193" i="1" s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B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H201" i="1" l="1"/>
  <c r="K194" i="1"/>
  <c r="L194" i="1" s="1"/>
  <c r="M194" i="1" s="1"/>
  <c r="N194" i="1" s="1"/>
  <c r="P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B194" i="1" l="1"/>
  <c r="T194" i="1"/>
  <c r="F203" i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T375" i="1" s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B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K376" i="1" l="1"/>
  <c r="L376" i="1" s="1"/>
  <c r="M376" i="1" s="1"/>
  <c r="N376" i="1" s="1"/>
  <c r="P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B376" i="1" l="1"/>
  <c r="T376" i="1"/>
  <c r="K377" i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H413" i="1"/>
  <c r="G414" i="1"/>
  <c r="T413" i="1"/>
  <c r="K406" i="1"/>
  <c r="L406" i="1" s="1"/>
  <c r="M406" i="1" s="1"/>
  <c r="N406" i="1" s="1"/>
  <c r="P406" i="1" s="1"/>
  <c r="B406" i="1" s="1"/>
  <c r="J407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s="1"/>
  <c r="K522" i="1" l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T559" i="1" s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R560" i="1"/>
  <c r="Q559" i="1"/>
  <c r="C560" i="1" s="1"/>
  <c r="G560" i="1"/>
  <c r="H560" i="1" s="1"/>
  <c r="I560" i="1"/>
  <c r="E560" i="1"/>
  <c r="F561" i="1" s="1"/>
  <c r="O560" i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K559" i="1" l="1"/>
  <c r="L559" i="1" s="1"/>
  <c r="M559" i="1" s="1"/>
  <c r="N559" i="1" s="1"/>
  <c r="P559" i="1" s="1"/>
  <c r="B559" i="1" s="1"/>
  <c r="J560" i="1"/>
  <c r="K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L560" i="1" l="1"/>
  <c r="M560" i="1" s="1"/>
  <c r="N560" i="1" s="1"/>
  <c r="P560" i="1" s="1"/>
  <c r="L561" i="1"/>
  <c r="M561" i="1" s="1"/>
  <c r="N561" i="1" s="1"/>
  <c r="P561" i="1" s="1"/>
  <c r="B561" i="1" s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B560" i="1" l="1"/>
  <c r="T560" i="1"/>
  <c r="O569" i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T740" i="1" s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E741" i="1"/>
  <c r="F742" i="1" s="1"/>
  <c r="N740" i="1" l="1"/>
  <c r="P740" i="1" s="1"/>
  <c r="B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1" i="1" l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H775" i="1" l="1"/>
  <c r="F776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N775" i="1" l="1"/>
  <c r="P775" i="1" s="1"/>
  <c r="B775" i="1" s="1"/>
  <c r="H776" i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T928" i="1" s="1"/>
  <c r="J928" i="1"/>
  <c r="K928" i="1" s="1"/>
  <c r="L928" i="1" s="1"/>
  <c r="S928" i="1"/>
  <c r="Q927" i="1"/>
  <c r="R928" i="1"/>
  <c r="I928" i="1"/>
  <c r="M927" i="1"/>
  <c r="N927" i="1" s="1"/>
  <c r="P927" i="1" l="1"/>
  <c r="B927" i="1" s="1"/>
  <c r="C928" i="1"/>
  <c r="T927" i="1"/>
  <c r="G929" i="1"/>
  <c r="H929" i="1" s="1"/>
  <c r="E929" i="1"/>
  <c r="F930" i="1" s="1"/>
  <c r="A930" i="1"/>
  <c r="D930" i="1" s="1"/>
  <c r="O929" i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C930" i="1" l="1"/>
  <c r="P929" i="1"/>
  <c r="B929" i="1" s="1"/>
  <c r="G931" i="1"/>
  <c r="H931" i="1" s="1"/>
  <c r="H930" i="1"/>
  <c r="E931" i="1"/>
  <c r="F932" i="1" s="1"/>
  <c r="A932" i="1"/>
  <c r="D932" i="1" s="1"/>
  <c r="O931" i="1"/>
  <c r="R931" i="1"/>
  <c r="Q930" i="1"/>
  <c r="J931" i="1"/>
  <c r="K931" i="1" s="1"/>
  <c r="L931" i="1" s="1"/>
  <c r="S931" i="1"/>
  <c r="M930" i="1"/>
  <c r="I931" i="1"/>
  <c r="C931" i="1" l="1"/>
  <c r="T929" i="1"/>
  <c r="N930" i="1"/>
  <c r="P930" i="1" s="1"/>
  <c r="B930" i="1" s="1"/>
  <c r="Q931" i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C932" i="1" l="1"/>
  <c r="T931" i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M932" i="1"/>
  <c r="N932" i="1" s="1"/>
  <c r="I933" i="1"/>
  <c r="C933" i="1" l="1"/>
  <c r="P932" i="1"/>
  <c r="B932" i="1" s="1"/>
  <c r="G934" i="1"/>
  <c r="H934" i="1" s="1"/>
  <c r="R934" i="1"/>
  <c r="J934" i="1"/>
  <c r="K934" i="1" s="1"/>
  <c r="L934" i="1" s="1"/>
  <c r="Q933" i="1"/>
  <c r="C934" i="1" s="1"/>
  <c r="S934" i="1"/>
  <c r="M933" i="1"/>
  <c r="N933" i="1" s="1"/>
  <c r="I934" i="1"/>
  <c r="E934" i="1"/>
  <c r="F935" i="1" s="1"/>
  <c r="O934" i="1"/>
  <c r="T934" i="1" s="1"/>
  <c r="A935" i="1"/>
  <c r="D935" i="1" s="1"/>
  <c r="P933" i="1" l="1"/>
  <c r="B933" i="1" s="1"/>
  <c r="G935" i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H974" i="1" s="1"/>
  <c r="N973" i="1" l="1"/>
  <c r="P973" i="1" s="1"/>
  <c r="B973" i="1" s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N974" i="1" s="1"/>
  <c r="P974" i="1" s="1"/>
  <c r="B974" i="1" s="1"/>
  <c r="O975" i="1"/>
  <c r="T975" i="1" s="1"/>
  <c r="A976" i="1"/>
  <c r="D976" i="1" s="1"/>
  <c r="E975" i="1"/>
  <c r="F976" i="1" s="1"/>
  <c r="M975" i="1" l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T1048" i="1" s="1"/>
  <c r="A1049" i="1"/>
  <c r="D1049" i="1" s="1"/>
  <c r="E1048" i="1"/>
  <c r="F1049" i="1" s="1"/>
  <c r="I1048" i="1"/>
  <c r="M1047" i="1"/>
  <c r="G1049" i="1" l="1"/>
  <c r="H1049" i="1" s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T1105" i="1" s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A1107" i="1"/>
  <c r="D1107" i="1" s="1"/>
  <c r="E1106" i="1"/>
  <c r="F1107" i="1" s="1"/>
  <c r="I1106" i="1"/>
  <c r="M1105" i="1"/>
  <c r="N1105" i="1" s="1"/>
  <c r="P1105" i="1" s="1"/>
  <c r="B1105" i="1" s="1"/>
  <c r="M1106" i="1" l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T1106" i="1" l="1"/>
  <c r="G1108" i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T1290" i="1" s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B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A1292" i="1"/>
  <c r="D1292" i="1" s="1"/>
  <c r="G1291" i="1"/>
  <c r="G1292" i="1" l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T1291" i="1" l="1"/>
  <c r="B1291" i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B1297" i="1" s="1"/>
  <c r="I1299" i="1"/>
  <c r="M1298" i="1"/>
  <c r="N1298" i="1" s="1"/>
  <c r="P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8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T1303" i="1" s="1"/>
  <c r="A1304" i="1"/>
  <c r="D1304" i="1" s="1"/>
  <c r="G1304" i="1" l="1"/>
  <c r="H1304" i="1" s="1"/>
  <c r="N1302" i="1"/>
  <c r="P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B1302" i="1" l="1"/>
  <c r="Q1304" i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B1304" i="1" s="1"/>
  <c r="O1305" i="1"/>
  <c r="T1305" i="1" s="1"/>
  <c r="A1306" i="1"/>
  <c r="D1306" i="1" s="1"/>
  <c r="E1305" i="1"/>
  <c r="F1306" i="1" s="1"/>
  <c r="G1306" i="1" l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B1309" i="1" l="1"/>
  <c r="G1312" i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B1311" i="1" s="1"/>
  <c r="I1313" i="1"/>
  <c r="M1312" i="1"/>
  <c r="N1312" i="1" s="1"/>
  <c r="P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2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T1318" i="1" s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E1319" i="1"/>
  <c r="F1320" i="1" s="1"/>
  <c r="A1320" i="1"/>
  <c r="D1320" i="1" s="1"/>
  <c r="O1319" i="1"/>
  <c r="T1319" i="1" s="1"/>
  <c r="I1319" i="1"/>
  <c r="M1318" i="1"/>
  <c r="N1318" i="1" s="1"/>
  <c r="P1318" i="1" s="1"/>
  <c r="B1318" i="1" s="1"/>
  <c r="J1319" i="1"/>
  <c r="K1319" i="1" s="1"/>
  <c r="L1319" i="1" s="1"/>
  <c r="S1319" i="1"/>
  <c r="Q1318" i="1"/>
  <c r="C1319" i="1" s="1"/>
  <c r="R1319" i="1"/>
  <c r="G1320" i="1" l="1"/>
  <c r="H1320" i="1" s="1"/>
  <c r="I1320" i="1"/>
  <c r="M1319" i="1"/>
  <c r="N1319" i="1" s="1"/>
  <c r="P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B1319" i="1" l="1"/>
  <c r="O1321" i="1"/>
  <c r="T1321" i="1" s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B1323" i="1" l="1"/>
  <c r="N1324" i="1"/>
  <c r="P1324" i="1" s="1"/>
  <c r="B1324" i="1" s="1"/>
  <c r="I1326" i="1"/>
  <c r="M1325" i="1"/>
  <c r="N1325" i="1" s="1"/>
  <c r="P1325" i="1" s="1"/>
  <c r="B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G1327" i="1" l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B1329" i="1" l="1"/>
  <c r="I1332" i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B1332" i="1" s="1"/>
  <c r="G1333" i="1"/>
  <c r="G1334" i="1" l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B1336" i="1" s="1"/>
  <c r="E1338" i="1"/>
  <c r="F1339" i="1" s="1"/>
  <c r="A1339" i="1"/>
  <c r="D1339" i="1" s="1"/>
  <c r="O1338" i="1"/>
  <c r="T1338" i="1" s="1"/>
  <c r="B1337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s="1"/>
  <c r="R1341" i="1" l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G1341" i="1"/>
  <c r="B1340" i="1" l="1"/>
  <c r="G1342" i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B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I1348" i="1"/>
  <c r="B1347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l="1"/>
  <c r="G1354" i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B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G1356" i="1" l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G1359" i="1"/>
  <c r="B1358" i="1" l="1"/>
  <c r="G1360" i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B1360" i="1" s="1"/>
  <c r="O1361" i="1"/>
  <c r="T1361" i="1" s="1"/>
  <c r="E1361" i="1"/>
  <c r="F1362" i="1" s="1"/>
  <c r="A1362" i="1"/>
  <c r="D1362" i="1" s="1"/>
  <c r="E1362" i="1" l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I1362" i="1"/>
  <c r="G1362" i="1"/>
  <c r="B1361" i="1" l="1"/>
  <c r="G1363" i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B1367" i="1" s="1"/>
  <c r="S1368" i="1"/>
  <c r="R1368" i="1"/>
  <c r="J1368" i="1"/>
  <c r="K1368" i="1" s="1"/>
  <c r="L1368" i="1" s="1"/>
  <c r="Q1367" i="1"/>
  <c r="C1368" i="1" s="1"/>
  <c r="G1368" i="1"/>
  <c r="G1369" i="1" l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B1374" i="1" s="1"/>
  <c r="I1375" i="1"/>
  <c r="G1375" i="1"/>
  <c r="H1375" i="1" s="1"/>
  <c r="A1376" i="1"/>
  <c r="D1376" i="1" s="1"/>
  <c r="E1375" i="1"/>
  <c r="F1376" i="1" s="1"/>
  <c r="O1375" i="1"/>
  <c r="T1375" i="1" s="1"/>
  <c r="E1376" i="1" l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l="1"/>
  <c r="R1377" i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O1381" i="1"/>
  <c r="A1382" i="1"/>
  <c r="D1382" i="1" s="1"/>
  <c r="F1382" i="1" l="1"/>
  <c r="G1382" i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H1382" i="1" l="1"/>
  <c r="E1383" i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s="1"/>
  <c r="B1382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B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l="1"/>
  <c r="P1387" i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B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N1389" i="1"/>
  <c r="P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B1389" i="1" l="1"/>
  <c r="C1391" i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C1392" i="1" l="1"/>
  <c r="P1391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B1391" i="1" l="1"/>
  <c r="C1393" i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R1394" i="1"/>
  <c r="J1394" i="1"/>
  <c r="K1394" i="1" s="1"/>
  <c r="L1394" i="1" s="1"/>
  <c r="N1392" i="1"/>
  <c r="P1392" i="1" s="1"/>
  <c r="B1392" i="1" s="1"/>
  <c r="C1394" i="1" l="1"/>
  <c r="P1393" i="1"/>
  <c r="G1395" i="1"/>
  <c r="H1395" i="1" s="1"/>
  <c r="I1395" i="1"/>
  <c r="M1394" i="1"/>
  <c r="N1394" i="1" s="1"/>
  <c r="S1395" i="1"/>
  <c r="R1395" i="1"/>
  <c r="Q1394" i="1"/>
  <c r="J1395" i="1"/>
  <c r="K1395" i="1" s="1"/>
  <c r="L1395" i="1" s="1"/>
  <c r="A1396" i="1"/>
  <c r="D1396" i="1" s="1"/>
  <c r="E1395" i="1"/>
  <c r="F1396" i="1" s="1"/>
  <c r="O1395" i="1"/>
  <c r="T1395" i="1" s="1"/>
  <c r="B1393" i="1" l="1"/>
  <c r="C1395" i="1"/>
  <c r="P1394" i="1"/>
  <c r="B1394" i="1" s="1"/>
  <c r="M1395" i="1"/>
  <c r="N1395" i="1" s="1"/>
  <c r="I1396" i="1"/>
  <c r="O1396" i="1"/>
  <c r="T1396" i="1" s="1"/>
  <c r="A1397" i="1"/>
  <c r="D1397" i="1" s="1"/>
  <c r="E1396" i="1"/>
  <c r="F1397" i="1" s="1"/>
  <c r="Q1395" i="1"/>
  <c r="R1396" i="1"/>
  <c r="J1396" i="1"/>
  <c r="K1396" i="1" s="1"/>
  <c r="L1396" i="1" s="1"/>
  <c r="S1396" i="1"/>
  <c r="G1396" i="1"/>
  <c r="C1396" i="1" l="1"/>
  <c r="P1395" i="1"/>
  <c r="B1395" i="1" s="1"/>
  <c r="G1397" i="1"/>
  <c r="H1397" i="1" s="1"/>
  <c r="E1397" i="1"/>
  <c r="F1398" i="1" s="1"/>
  <c r="A1398" i="1"/>
  <c r="D1398" i="1" s="1"/>
  <c r="O1397" i="1"/>
  <c r="T1397" i="1" s="1"/>
  <c r="S1397" i="1"/>
  <c r="Q1396" i="1"/>
  <c r="R1397" i="1"/>
  <c r="J1397" i="1"/>
  <c r="K1397" i="1" s="1"/>
  <c r="L1397" i="1" s="1"/>
  <c r="H1396" i="1"/>
  <c r="M1396" i="1"/>
  <c r="I1397" i="1"/>
  <c r="C1397" i="1" l="1"/>
  <c r="G1398" i="1"/>
  <c r="H1398" i="1" s="1"/>
  <c r="N1396" i="1"/>
  <c r="P1396" i="1" s="1"/>
  <c r="M1397" i="1"/>
  <c r="N1397" i="1" s="1"/>
  <c r="I1398" i="1"/>
  <c r="Q1397" i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P1397" i="1" l="1"/>
  <c r="B1397" i="1" s="1"/>
  <c r="C1398" i="1"/>
  <c r="B1396" i="1"/>
  <c r="I1399" i="1"/>
  <c r="M1398" i="1"/>
  <c r="N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S1399" i="1"/>
  <c r="G1399" i="1"/>
  <c r="C1399" i="1" l="1"/>
  <c r="P1398" i="1"/>
  <c r="B1398" i="1" s="1"/>
  <c r="G1400" i="1"/>
  <c r="H1400" i="1" s="1"/>
  <c r="Q1399" i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C1400" i="1" l="1"/>
  <c r="R1401" i="1"/>
  <c r="Q1400" i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l="1"/>
  <c r="B1400" i="1" s="1"/>
  <c r="C1401" i="1"/>
  <c r="B1399" i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J1402" i="1"/>
  <c r="K1402" i="1" s="1"/>
  <c r="L1402" i="1" s="1"/>
  <c r="S1402" i="1"/>
  <c r="C1402" i="1" l="1"/>
  <c r="N1401" i="1"/>
  <c r="P1401" i="1" s="1"/>
  <c r="B1401" i="1" s="1"/>
  <c r="Q1402" i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B1402" i="1" s="1"/>
  <c r="G1403" i="1"/>
  <c r="C1403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Q1406" i="1" l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N1406" i="1" s="1"/>
  <c r="P1406" i="1" s="1"/>
  <c r="B1406" i="1" s="1"/>
  <c r="F1407" i="1"/>
  <c r="H1407" i="1" s="1"/>
  <c r="B1405" i="1" l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N1407" i="1" s="1"/>
  <c r="P1407" i="1" s="1"/>
  <c r="B1407" i="1" s="1"/>
  <c r="I1408" i="1"/>
  <c r="G1409" i="1" l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s="1"/>
  <c r="Q1410" i="1" l="1"/>
  <c r="C1411" i="1" s="1"/>
  <c r="S1411" i="1"/>
  <c r="R1411" i="1"/>
  <c r="J1411" i="1"/>
  <c r="K1411" i="1" s="1"/>
  <c r="L1411" i="1" s="1"/>
  <c r="M1410" i="1"/>
  <c r="N1410" i="1" s="1"/>
  <c r="P1410" i="1" s="1"/>
  <c r="I1411" i="1"/>
  <c r="G1411" i="1"/>
  <c r="H1411" i="1" s="1"/>
  <c r="O1411" i="1"/>
  <c r="T1411" i="1" s="1"/>
  <c r="A1412" i="1"/>
  <c r="D1412" i="1" s="1"/>
  <c r="E1411" i="1"/>
  <c r="F1412" i="1" s="1"/>
  <c r="B1410" i="1" l="1"/>
  <c r="O1412" i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s="1"/>
  <c r="G1413" i="1" l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B1414" i="1" l="1"/>
  <c r="G1417" i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B1416" i="1" s="1"/>
  <c r="I1417" i="1"/>
  <c r="G1418" i="1" l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J1418" i="1"/>
  <c r="K1418" i="1" s="1"/>
  <c r="L1418" i="1" s="1"/>
  <c r="S1418" i="1"/>
  <c r="R1418" i="1"/>
  <c r="Q1417" i="1"/>
  <c r="C1418" i="1" s="1"/>
  <c r="B1417" i="1" l="1"/>
  <c r="G1419" i="1"/>
  <c r="H1419" i="1" s="1"/>
  <c r="I1419" i="1"/>
  <c r="M1418" i="1"/>
  <c r="N1418" i="1" s="1"/>
  <c r="P1418" i="1" s="1"/>
  <c r="B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R1420" i="1" l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I1420" i="1"/>
  <c r="B1419" i="1" l="1"/>
  <c r="G1421" i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F1425" i="1" l="1"/>
  <c r="H1424" i="1"/>
  <c r="N1423" i="1"/>
  <c r="P1423" i="1" s="1"/>
  <c r="B1423" i="1" s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H1425" i="1" l="1"/>
  <c r="N1424" i="1"/>
  <c r="P1424" i="1" s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B1424" i="1" l="1"/>
  <c r="N1425" i="1"/>
  <c r="P1425" i="1" s="1"/>
  <c r="B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R1428" i="1" l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O1428" i="1"/>
  <c r="T1428" i="1" s="1"/>
  <c r="E1428" i="1"/>
  <c r="F1429" i="1" s="1"/>
  <c r="A1429" i="1"/>
  <c r="D1429" i="1" s="1"/>
  <c r="I1428" i="1"/>
  <c r="M1427" i="1"/>
  <c r="B1426" i="1" l="1"/>
  <c r="G1429" i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B1427" i="1" s="1"/>
  <c r="M1428" i="1"/>
  <c r="N1428" i="1" s="1"/>
  <c r="P1428" i="1" s="1"/>
  <c r="B1428" i="1" s="1"/>
  <c r="I1429" i="1"/>
  <c r="G1430" i="1" l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B1430" i="1" s="1"/>
  <c r="Q1430" i="1"/>
  <c r="C1431" i="1" s="1"/>
  <c r="R1431" i="1"/>
  <c r="J1431" i="1"/>
  <c r="K1431" i="1" s="1"/>
  <c r="L1431" i="1" s="1"/>
  <c r="S1431" i="1"/>
  <c r="G1431" i="1"/>
  <c r="G1432" i="1" l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B1437" i="1" s="1"/>
  <c r="I1438" i="1"/>
  <c r="R1438" i="1"/>
  <c r="J1438" i="1"/>
  <c r="K1438" i="1" s="1"/>
  <c r="L1438" i="1" s="1"/>
  <c r="S1438" i="1"/>
  <c r="Q1437" i="1"/>
  <c r="C1438" i="1" s="1"/>
  <c r="E1439" i="1" l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H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F1444" i="1" l="1"/>
  <c r="P1442" i="1"/>
  <c r="B1442" i="1" s="1"/>
  <c r="C1443" i="1"/>
  <c r="M1443" i="1"/>
  <c r="N1443" i="1" s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C1444" i="1" l="1"/>
  <c r="P1443" i="1"/>
  <c r="B1443" i="1" s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B1444" i="1" s="1"/>
  <c r="E1446" i="1"/>
  <c r="F1447" i="1" s="1"/>
  <c r="O1446" i="1"/>
  <c r="T1446" i="1" s="1"/>
  <c r="A1447" i="1"/>
  <c r="D1447" i="1" s="1"/>
  <c r="P1445" i="1" l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B1445" i="1" l="1"/>
  <c r="C1447" i="1"/>
  <c r="G1448" i="1"/>
  <c r="H1448" i="1" s="1"/>
  <c r="Q1447" i="1"/>
  <c r="R1448" i="1"/>
  <c r="J1448" i="1"/>
  <c r="K1448" i="1" s="1"/>
  <c r="L1448" i="1" s="1"/>
  <c r="S1448" i="1"/>
  <c r="N1446" i="1"/>
  <c r="P1446" i="1" s="1"/>
  <c r="B1446" i="1" s="1"/>
  <c r="I1448" i="1"/>
  <c r="M1447" i="1"/>
  <c r="N1447" i="1" s="1"/>
  <c r="O1448" i="1"/>
  <c r="A1449" i="1"/>
  <c r="D1449" i="1" s="1"/>
  <c r="E1448" i="1"/>
  <c r="F1449" i="1" s="1"/>
  <c r="P1447" i="1" l="1"/>
  <c r="B1447" i="1" s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C1452" i="1" l="1"/>
  <c r="P1451" i="1"/>
  <c r="B1451" i="1" s="1"/>
  <c r="G1453" i="1"/>
  <c r="S1453" i="1"/>
  <c r="Q1452" i="1"/>
  <c r="J1453" i="1"/>
  <c r="K1453" i="1" s="1"/>
  <c r="L1453" i="1" s="1"/>
  <c r="R1453" i="1"/>
  <c r="I1453" i="1"/>
  <c r="M1452" i="1"/>
  <c r="N1452" i="1" s="1"/>
  <c r="P1452" i="1" s="1"/>
  <c r="E1453" i="1"/>
  <c r="F1454" i="1" s="1"/>
  <c r="O1453" i="1"/>
  <c r="T1453" i="1" s="1"/>
  <c r="A1454" i="1"/>
  <c r="D1454" i="1" s="1"/>
  <c r="C1453" i="1" l="1"/>
  <c r="B1452" i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B1458" i="1" s="1"/>
  <c r="I1460" i="1"/>
  <c r="M1459" i="1"/>
  <c r="N1459" i="1" s="1"/>
  <c r="P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9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B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I1467" i="1" l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N1468" i="1" l="1"/>
  <c r="P1468" i="1" s="1"/>
  <c r="B1468" i="1" s="1"/>
  <c r="B1466" i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R1472" i="1"/>
  <c r="Q1471" i="1"/>
  <c r="J1472" i="1"/>
  <c r="K1472" i="1" s="1"/>
  <c r="L1472" i="1" s="1"/>
  <c r="S1472" i="1"/>
  <c r="P1469" i="1"/>
  <c r="O1472" i="1"/>
  <c r="E1473" i="1" l="1"/>
  <c r="B1469" i="1"/>
  <c r="G1473" i="1"/>
  <c r="J1473" i="1"/>
  <c r="K1473" i="1" s="1"/>
  <c r="L1473" i="1" s="1"/>
  <c r="M1473" i="1" s="1"/>
  <c r="T1472" i="1"/>
  <c r="S1473" i="1"/>
  <c r="R1473" i="1"/>
  <c r="E1474" i="1"/>
  <c r="F1475" i="1" s="1"/>
  <c r="A1475" i="1"/>
  <c r="D1475" i="1" s="1"/>
  <c r="O1474" i="1"/>
  <c r="R1474" i="1"/>
  <c r="J1474" i="1"/>
  <c r="K1474" i="1" s="1"/>
  <c r="Q1473" i="1"/>
  <c r="S1474" i="1"/>
  <c r="F1474" i="1"/>
  <c r="F1473" i="1"/>
  <c r="H1473" i="1" s="1"/>
  <c r="M1472" i="1"/>
  <c r="Q1472" i="1"/>
  <c r="N1471" i="1"/>
  <c r="C1472" i="1"/>
  <c r="N1473" i="1" l="1"/>
  <c r="C1473" i="1"/>
  <c r="L1474" i="1"/>
  <c r="M1474" i="1" s="1"/>
  <c r="S1475" i="1"/>
  <c r="R1475" i="1"/>
  <c r="Q1474" i="1"/>
  <c r="J1475" i="1"/>
  <c r="K1475" i="1" s="1"/>
  <c r="L1475" i="1" s="1"/>
  <c r="M1475" i="1" s="1"/>
  <c r="T1474" i="1"/>
  <c r="O1475" i="1"/>
  <c r="E1475" i="1"/>
  <c r="A1476" i="1"/>
  <c r="D1476" i="1" s="1"/>
  <c r="G1474" i="1"/>
  <c r="G1475" i="1" s="1"/>
  <c r="H1475" i="1" s="1"/>
  <c r="N1472" i="1"/>
  <c r="P1471" i="1"/>
  <c r="B1471" i="1" s="1"/>
  <c r="C1474" i="1" l="1"/>
  <c r="C1475" i="1" s="1"/>
  <c r="P1473" i="1"/>
  <c r="H1474" i="1"/>
  <c r="N1474" i="1" s="1"/>
  <c r="F1476" i="1"/>
  <c r="Q1475" i="1"/>
  <c r="S1476" i="1"/>
  <c r="R1476" i="1"/>
  <c r="J1476" i="1"/>
  <c r="K1476" i="1" s="1"/>
  <c r="L1476" i="1" s="1"/>
  <c r="M1476" i="1" s="1"/>
  <c r="G1476" i="1"/>
  <c r="N1475" i="1"/>
  <c r="O1476" i="1"/>
  <c r="E1476" i="1"/>
  <c r="A1477" i="1"/>
  <c r="D1477" i="1" s="1"/>
  <c r="P1472" i="1"/>
  <c r="B1472" i="1" s="1"/>
  <c r="P1474" i="1" l="1"/>
  <c r="B1474" i="1" s="1"/>
  <c r="T1473" i="1"/>
  <c r="B1473" i="1"/>
  <c r="H1476" i="1"/>
  <c r="N1476" i="1" s="1"/>
  <c r="C1476" i="1"/>
  <c r="P1475" i="1"/>
  <c r="T1475" i="1" s="1"/>
  <c r="E1477" i="1"/>
  <c r="F1478" i="1" s="1"/>
  <c r="A1478" i="1"/>
  <c r="D1478" i="1" s="1"/>
  <c r="O1477" i="1"/>
  <c r="F1477" i="1"/>
  <c r="S1477" i="1"/>
  <c r="R1477" i="1"/>
  <c r="T1476" i="1"/>
  <c r="J1477" i="1"/>
  <c r="K1477" i="1" s="1"/>
  <c r="L1477" i="1" s="1"/>
  <c r="M1477" i="1" s="1"/>
  <c r="Q1476" i="1"/>
  <c r="G1477" i="1"/>
  <c r="B1475" i="1" l="1"/>
  <c r="P1476" i="1"/>
  <c r="C1477" i="1"/>
  <c r="G1478" i="1"/>
  <c r="H1478" i="1" s="1"/>
  <c r="H1477" i="1"/>
  <c r="N1477" i="1" s="1"/>
  <c r="S1478" i="1"/>
  <c r="R1478" i="1"/>
  <c r="J1478" i="1"/>
  <c r="K1478" i="1" s="1"/>
  <c r="L1478" i="1" s="1"/>
  <c r="M1478" i="1" s="1"/>
  <c r="T1477" i="1"/>
  <c r="Q1477" i="1"/>
  <c r="A1479" i="1"/>
  <c r="D1479" i="1" s="1"/>
  <c r="E1478" i="1"/>
  <c r="O1478" i="1"/>
  <c r="B1476" i="1" l="1"/>
  <c r="P1477" i="1"/>
  <c r="B1477" i="1" s="1"/>
  <c r="C1478" i="1"/>
  <c r="S1479" i="1"/>
  <c r="R1479" i="1"/>
  <c r="J1479" i="1"/>
  <c r="K1479" i="1" s="1"/>
  <c r="L1479" i="1" s="1"/>
  <c r="M1479" i="1" s="1"/>
  <c r="Q1478" i="1"/>
  <c r="T1478" i="1"/>
  <c r="E1479" i="1"/>
  <c r="F1480" i="1" s="1"/>
  <c r="O1479" i="1"/>
  <c r="A1480" i="1"/>
  <c r="D1480" i="1" s="1"/>
  <c r="F1479" i="1"/>
  <c r="G1479" i="1"/>
  <c r="N1478" i="1"/>
  <c r="P1478" i="1" l="1"/>
  <c r="B1478" i="1" s="1"/>
  <c r="C1479" i="1"/>
  <c r="G1480" i="1"/>
  <c r="H1480" i="1" s="1"/>
  <c r="O1480" i="1"/>
  <c r="A1481" i="1"/>
  <c r="D1481" i="1" s="1"/>
  <c r="E1480" i="1"/>
  <c r="H1479" i="1"/>
  <c r="N1479" i="1" s="1"/>
  <c r="R1480" i="1"/>
  <c r="Q1479" i="1"/>
  <c r="S1480" i="1"/>
  <c r="T1479" i="1"/>
  <c r="J1480" i="1"/>
  <c r="K1480" i="1" s="1"/>
  <c r="L1480" i="1" s="1"/>
  <c r="M1480" i="1" s="1"/>
  <c r="C1480" i="1" l="1"/>
  <c r="P1479" i="1"/>
  <c r="B1479" i="1" s="1"/>
  <c r="F1481" i="1"/>
  <c r="O1481" i="1"/>
  <c r="E1481" i="1"/>
  <c r="A1482" i="1"/>
  <c r="D1482" i="1" s="1"/>
  <c r="R1481" i="1"/>
  <c r="J1481" i="1"/>
  <c r="K1481" i="1" s="1"/>
  <c r="L1481" i="1" s="1"/>
  <c r="M1481" i="1" s="1"/>
  <c r="T1480" i="1"/>
  <c r="Q1480" i="1"/>
  <c r="S1481" i="1"/>
  <c r="G1481" i="1"/>
  <c r="N1480" i="1"/>
  <c r="P1480" i="1" l="1"/>
  <c r="C1481" i="1"/>
  <c r="G1482" i="1"/>
  <c r="R1482" i="1"/>
  <c r="J1482" i="1"/>
  <c r="K1482" i="1" s="1"/>
  <c r="L1482" i="1" s="1"/>
  <c r="M1482" i="1" s="1"/>
  <c r="S1482" i="1"/>
  <c r="Q1481" i="1"/>
  <c r="T1481" i="1"/>
  <c r="H1481" i="1"/>
  <c r="N1481" i="1" s="1"/>
  <c r="F1482" i="1"/>
  <c r="E1482" i="1"/>
  <c r="F1483" i="1" s="1"/>
  <c r="A1483" i="1"/>
  <c r="D1483" i="1" s="1"/>
  <c r="O1482" i="1"/>
  <c r="H1482" i="1" l="1"/>
  <c r="N1482" i="1" s="1"/>
  <c r="C1482" i="1"/>
  <c r="P1481" i="1"/>
  <c r="B1481" i="1" s="1"/>
  <c r="B1480" i="1"/>
  <c r="S1483" i="1"/>
  <c r="Q1482" i="1"/>
  <c r="T1482" i="1"/>
  <c r="J1483" i="1"/>
  <c r="K1483" i="1" s="1"/>
  <c r="L1483" i="1" s="1"/>
  <c r="M1483" i="1" s="1"/>
  <c r="R1483" i="1"/>
  <c r="A1484" i="1"/>
  <c r="D1484" i="1" s="1"/>
  <c r="E1483" i="1"/>
  <c r="F1484" i="1" s="1"/>
  <c r="O1483" i="1"/>
  <c r="G1483" i="1"/>
  <c r="P1482" i="1" l="1"/>
  <c r="B1482" i="1" s="1"/>
  <c r="C1483" i="1"/>
  <c r="G1484" i="1"/>
  <c r="J1484" i="1"/>
  <c r="K1484" i="1" s="1"/>
  <c r="L1484" i="1" s="1"/>
  <c r="M1484" i="1" s="1"/>
  <c r="T1483" i="1"/>
  <c r="Q1483" i="1"/>
  <c r="S1484" i="1"/>
  <c r="R1484" i="1"/>
  <c r="O1484" i="1"/>
  <c r="E1484" i="1"/>
  <c r="F1485" i="1" s="1"/>
  <c r="A1485" i="1"/>
  <c r="D1485" i="1" s="1"/>
  <c r="H1483" i="1"/>
  <c r="N1483" i="1" s="1"/>
  <c r="C1484" i="1" l="1"/>
  <c r="P1483" i="1"/>
  <c r="B1483" i="1" s="1"/>
  <c r="G1485" i="1"/>
  <c r="H1485" i="1" s="1"/>
  <c r="O1485" i="1"/>
  <c r="E1485" i="1"/>
  <c r="F1486" i="1" s="1"/>
  <c r="A1486" i="1"/>
  <c r="D1486" i="1" s="1"/>
  <c r="S1485" i="1"/>
  <c r="R1485" i="1"/>
  <c r="T1484" i="1"/>
  <c r="Q1484" i="1"/>
  <c r="J1485" i="1"/>
  <c r="K1485" i="1" s="1"/>
  <c r="L1485" i="1" s="1"/>
  <c r="M1485" i="1" s="1"/>
  <c r="H1484" i="1"/>
  <c r="N1484" i="1" s="1"/>
  <c r="P1484" i="1" l="1"/>
  <c r="B1484" i="1" s="1"/>
  <c r="C1485" i="1"/>
  <c r="N1485" i="1"/>
  <c r="E1486" i="1"/>
  <c r="F1487" i="1" s="1"/>
  <c r="A1487" i="1"/>
  <c r="D1487" i="1" s="1"/>
  <c r="O1486" i="1"/>
  <c r="J1486" i="1"/>
  <c r="K1486" i="1" s="1"/>
  <c r="L1486" i="1" s="1"/>
  <c r="M1486" i="1" s="1"/>
  <c r="Q1485" i="1"/>
  <c r="R1486" i="1"/>
  <c r="T1485" i="1"/>
  <c r="S1486" i="1"/>
  <c r="G1486" i="1"/>
  <c r="P1485" i="1" l="1"/>
  <c r="B1485" i="1" s="1"/>
  <c r="C1486" i="1"/>
  <c r="J1487" i="1"/>
  <c r="K1487" i="1" s="1"/>
  <c r="L1487" i="1" s="1"/>
  <c r="M1487" i="1" s="1"/>
  <c r="Q1486" i="1"/>
  <c r="C1487" i="1" s="1"/>
  <c r="T1486" i="1"/>
  <c r="S1487" i="1"/>
  <c r="R1487" i="1"/>
  <c r="E1487" i="1"/>
  <c r="F1488" i="1" s="1"/>
  <c r="O1487" i="1"/>
  <c r="A1488" i="1"/>
  <c r="D1488" i="1" s="1"/>
  <c r="G1487" i="1"/>
  <c r="H1486" i="1"/>
  <c r="N1486" i="1" s="1"/>
  <c r="P1486" i="1" s="1"/>
  <c r="B1486" i="1" s="1"/>
  <c r="G1488" i="1" l="1"/>
  <c r="H1488" i="1" s="1"/>
  <c r="H1487" i="1"/>
  <c r="N1487" i="1" s="1"/>
  <c r="P1487" i="1" s="1"/>
  <c r="E1488" i="1"/>
  <c r="F1489" i="1" s="1"/>
  <c r="A1489" i="1"/>
  <c r="D1489" i="1" s="1"/>
  <c r="O1488" i="1"/>
  <c r="S1488" i="1"/>
  <c r="R1488" i="1"/>
  <c r="J1488" i="1"/>
  <c r="K1488" i="1" s="1"/>
  <c r="L1488" i="1" s="1"/>
  <c r="M1488" i="1" s="1"/>
  <c r="T1487" i="1"/>
  <c r="Q1487" i="1"/>
  <c r="C1488" i="1" s="1"/>
  <c r="B1487" i="1" l="1"/>
  <c r="N1488" i="1"/>
  <c r="P1488" i="1" s="1"/>
  <c r="B1488" i="1" s="1"/>
  <c r="R1489" i="1"/>
  <c r="J1489" i="1"/>
  <c r="K1489" i="1" s="1"/>
  <c r="L1489" i="1" s="1"/>
  <c r="M1489" i="1" s="1"/>
  <c r="Q1488" i="1"/>
  <c r="C1489" i="1" s="1"/>
  <c r="T1488" i="1"/>
  <c r="S1489" i="1"/>
  <c r="O1489" i="1"/>
  <c r="E1489" i="1"/>
  <c r="F1490" i="1" s="1"/>
  <c r="A1490" i="1"/>
  <c r="D1490" i="1" s="1"/>
  <c r="G1489" i="1"/>
  <c r="H1489" i="1" s="1"/>
  <c r="N1489" i="1" l="1"/>
  <c r="P1489" i="1" s="1"/>
  <c r="G1490" i="1"/>
  <c r="H1490" i="1" s="1"/>
  <c r="O1490" i="1"/>
  <c r="A1491" i="1"/>
  <c r="D1491" i="1" s="1"/>
  <c r="E1490" i="1"/>
  <c r="F1491" i="1" s="1"/>
  <c r="S1490" i="1"/>
  <c r="J1490" i="1"/>
  <c r="K1490" i="1" s="1"/>
  <c r="L1490" i="1" s="1"/>
  <c r="M1490" i="1" s="1"/>
  <c r="T1489" i="1"/>
  <c r="R1490" i="1"/>
  <c r="Q1489" i="1"/>
  <c r="C1490" i="1" s="1"/>
  <c r="B1489" i="1" l="1"/>
  <c r="N1490" i="1"/>
  <c r="P1490" i="1" s="1"/>
  <c r="B1490" i="1" s="1"/>
  <c r="R1491" i="1"/>
  <c r="Q1490" i="1"/>
  <c r="C1491" i="1" s="1"/>
  <c r="J1491" i="1"/>
  <c r="K1491" i="1" s="1"/>
  <c r="L1491" i="1" s="1"/>
  <c r="M1491" i="1" s="1"/>
  <c r="T1490" i="1"/>
  <c r="S1491" i="1"/>
  <c r="O1491" i="1"/>
  <c r="E1491" i="1"/>
  <c r="F1492" i="1" s="1"/>
  <c r="A1492" i="1"/>
  <c r="D1492" i="1" s="1"/>
  <c r="G1491" i="1"/>
  <c r="H1491" i="1" s="1"/>
  <c r="A1493" i="1" l="1"/>
  <c r="D1493" i="1" s="1"/>
  <c r="E1492" i="1"/>
  <c r="F1493" i="1" s="1"/>
  <c r="O1492" i="1"/>
  <c r="N1491" i="1"/>
  <c r="P1491" i="1" s="1"/>
  <c r="S1492" i="1"/>
  <c r="T1491" i="1"/>
  <c r="R1492" i="1"/>
  <c r="J1492" i="1"/>
  <c r="K1492" i="1" s="1"/>
  <c r="L1492" i="1" s="1"/>
  <c r="M1492" i="1" s="1"/>
  <c r="Q1491" i="1"/>
  <c r="C1492" i="1" s="1"/>
  <c r="G1492" i="1"/>
  <c r="B1491" i="1" l="1"/>
  <c r="G1493" i="1"/>
  <c r="H1493" i="1" s="1"/>
  <c r="H1492" i="1"/>
  <c r="N1492" i="1" s="1"/>
  <c r="P1492" i="1" s="1"/>
  <c r="B1492" i="1" s="1"/>
  <c r="T1492" i="1"/>
  <c r="R1493" i="1"/>
  <c r="J1493" i="1"/>
  <c r="K1493" i="1" s="1"/>
  <c r="L1493" i="1" s="1"/>
  <c r="M1493" i="1" s="1"/>
  <c r="Q1492" i="1"/>
  <c r="C1493" i="1" s="1"/>
  <c r="S1493" i="1"/>
  <c r="O1493" i="1"/>
  <c r="E1493" i="1"/>
  <c r="F1494" i="1" s="1"/>
  <c r="A1494" i="1"/>
  <c r="D1494" i="1" s="1"/>
  <c r="G1494" i="1" l="1"/>
  <c r="H1494" i="1" s="1"/>
  <c r="N1493" i="1"/>
  <c r="P1493" i="1" s="1"/>
  <c r="B1493" i="1" s="1"/>
  <c r="R1494" i="1"/>
  <c r="T1493" i="1"/>
  <c r="S1494" i="1"/>
  <c r="J1494" i="1"/>
  <c r="K1494" i="1" s="1"/>
  <c r="L1494" i="1" s="1"/>
  <c r="M1494" i="1" s="1"/>
  <c r="Q1493" i="1"/>
  <c r="C1494" i="1" s="1"/>
  <c r="A1495" i="1"/>
  <c r="D1495" i="1" s="1"/>
  <c r="E1494" i="1"/>
  <c r="F1495" i="1" s="1"/>
  <c r="O1494" i="1"/>
  <c r="R1495" i="1" l="1"/>
  <c r="J1495" i="1"/>
  <c r="K1495" i="1" s="1"/>
  <c r="L1495" i="1" s="1"/>
  <c r="M1495" i="1" s="1"/>
  <c r="Q1494" i="1"/>
  <c r="C1495" i="1" s="1"/>
  <c r="S1495" i="1"/>
  <c r="T1494" i="1"/>
  <c r="O1495" i="1"/>
  <c r="E1495" i="1"/>
  <c r="F1496" i="1" s="1"/>
  <c r="A1496" i="1"/>
  <c r="D1496" i="1" s="1"/>
  <c r="N1494" i="1"/>
  <c r="P1494" i="1" s="1"/>
  <c r="G1495" i="1"/>
  <c r="H1495" i="1" s="1"/>
  <c r="B1494" i="1" l="1"/>
  <c r="A1497" i="1"/>
  <c r="D1497" i="1" s="1"/>
  <c r="O1496" i="1"/>
  <c r="E1496" i="1"/>
  <c r="F1497" i="1" s="1"/>
  <c r="T1495" i="1"/>
  <c r="S1496" i="1"/>
  <c r="J1496" i="1"/>
  <c r="K1496" i="1" s="1"/>
  <c r="L1496" i="1" s="1"/>
  <c r="M1496" i="1" s="1"/>
  <c r="Q1495" i="1"/>
  <c r="C1496" i="1" s="1"/>
  <c r="R1496" i="1"/>
  <c r="N1495" i="1"/>
  <c r="P1495" i="1" s="1"/>
  <c r="B1495" i="1" s="1"/>
  <c r="G1496" i="1"/>
  <c r="G1497" i="1" l="1"/>
  <c r="H1497" i="1" s="1"/>
  <c r="S1497" i="1"/>
  <c r="R1497" i="1"/>
  <c r="J1497" i="1"/>
  <c r="K1497" i="1" s="1"/>
  <c r="L1497" i="1" s="1"/>
  <c r="M1497" i="1" s="1"/>
  <c r="T1496" i="1"/>
  <c r="Q1496" i="1"/>
  <c r="C1497" i="1" s="1"/>
  <c r="A1498" i="1"/>
  <c r="D1498" i="1" s="1"/>
  <c r="O1497" i="1"/>
  <c r="E1497" i="1"/>
  <c r="F1498" i="1" s="1"/>
  <c r="H1496" i="1"/>
  <c r="N1496" i="1" s="1"/>
  <c r="P1496" i="1" s="1"/>
  <c r="B1496" i="1" l="1"/>
  <c r="N1497" i="1"/>
  <c r="P1497" i="1" s="1"/>
  <c r="B1497" i="1" s="1"/>
  <c r="J1498" i="1"/>
  <c r="K1498" i="1" s="1"/>
  <c r="L1498" i="1" s="1"/>
  <c r="M1498" i="1" s="1"/>
  <c r="T1497" i="1"/>
  <c r="Q1497" i="1"/>
  <c r="C1498" i="1" s="1"/>
  <c r="R1498" i="1"/>
  <c r="S1498" i="1"/>
  <c r="A1499" i="1"/>
  <c r="D1499" i="1" s="1"/>
  <c r="O1498" i="1"/>
  <c r="E1498" i="1"/>
  <c r="F1499" i="1" s="1"/>
  <c r="G1498" i="1"/>
  <c r="G1499" i="1" l="1"/>
  <c r="A1500" i="1"/>
  <c r="D1500" i="1" s="1"/>
  <c r="E1499" i="1"/>
  <c r="F1500" i="1" s="1"/>
  <c r="O1499" i="1"/>
  <c r="T1498" i="1"/>
  <c r="R1499" i="1"/>
  <c r="J1499" i="1"/>
  <c r="K1499" i="1" s="1"/>
  <c r="L1499" i="1" s="1"/>
  <c r="M1499" i="1" s="1"/>
  <c r="S1499" i="1"/>
  <c r="Q1498" i="1"/>
  <c r="C1499" i="1" s="1"/>
  <c r="H1498" i="1"/>
  <c r="N1498" i="1" s="1"/>
  <c r="P1498" i="1" s="1"/>
  <c r="B1498" i="1" l="1"/>
  <c r="A1501" i="1"/>
  <c r="D1501" i="1" s="1"/>
  <c r="O1500" i="1"/>
  <c r="E1500" i="1"/>
  <c r="F1501" i="1" s="1"/>
  <c r="G1500" i="1"/>
  <c r="R1500" i="1"/>
  <c r="T1499" i="1"/>
  <c r="S1500" i="1"/>
  <c r="J1500" i="1"/>
  <c r="K1500" i="1" s="1"/>
  <c r="L1500" i="1" s="1"/>
  <c r="M1500" i="1" s="1"/>
  <c r="Q1499" i="1"/>
  <c r="C1500" i="1" s="1"/>
  <c r="H1499" i="1"/>
  <c r="N1499" i="1" s="1"/>
  <c r="P1499" i="1" s="1"/>
  <c r="B1499" i="1" s="1"/>
  <c r="G1501" i="1" l="1"/>
  <c r="H1501" i="1" s="1"/>
  <c r="Q1500" i="1"/>
  <c r="C1501" i="1" s="1"/>
  <c r="S1501" i="1"/>
  <c r="R1501" i="1"/>
  <c r="T1500" i="1"/>
  <c r="J1501" i="1"/>
  <c r="K1501" i="1" s="1"/>
  <c r="L1501" i="1" s="1"/>
  <c r="M1501" i="1" s="1"/>
  <c r="H1500" i="1"/>
  <c r="N1500" i="1" s="1"/>
  <c r="P1500" i="1" s="1"/>
  <c r="B1500" i="1" s="1"/>
  <c r="A1502" i="1"/>
  <c r="D1502" i="1" s="1"/>
  <c r="E1501" i="1"/>
  <c r="F1502" i="1" s="1"/>
  <c r="O1501" i="1"/>
  <c r="S1502" i="1" l="1"/>
  <c r="R1502" i="1"/>
  <c r="T1501" i="1"/>
  <c r="Q1501" i="1"/>
  <c r="C1502" i="1" s="1"/>
  <c r="J1502" i="1"/>
  <c r="K1502" i="1" s="1"/>
  <c r="L1502" i="1" s="1"/>
  <c r="M1502" i="1" s="1"/>
  <c r="A1503" i="1"/>
  <c r="D1503" i="1" s="1"/>
  <c r="O1502" i="1"/>
  <c r="E1502" i="1"/>
  <c r="F1503" i="1" s="1"/>
  <c r="N1501" i="1"/>
  <c r="P1501" i="1" s="1"/>
  <c r="G1502" i="1"/>
  <c r="H1502" i="1" s="1"/>
  <c r="B1501" i="1" l="1"/>
  <c r="N1502" i="1"/>
  <c r="P1502" i="1" s="1"/>
  <c r="B1502" i="1" s="1"/>
  <c r="T1502" i="1"/>
  <c r="J1503" i="1"/>
  <c r="K1503" i="1" s="1"/>
  <c r="L1503" i="1" s="1"/>
  <c r="M1503" i="1" s="1"/>
  <c r="R1503" i="1"/>
  <c r="S1503" i="1"/>
  <c r="Q1502" i="1"/>
  <c r="C1503" i="1" s="1"/>
  <c r="A1504" i="1"/>
  <c r="D1504" i="1" s="1"/>
  <c r="O1503" i="1"/>
  <c r="E1503" i="1"/>
  <c r="F1504" i="1" s="1"/>
  <c r="G1503" i="1"/>
  <c r="H1503" i="1" s="1"/>
  <c r="N1503" i="1" l="1"/>
  <c r="P1503" i="1" s="1"/>
  <c r="Q1503" i="1"/>
  <c r="C1504" i="1" s="1"/>
  <c r="R1504" i="1"/>
  <c r="S1504" i="1"/>
  <c r="T1503" i="1"/>
  <c r="J1504" i="1"/>
  <c r="K1504" i="1" s="1"/>
  <c r="L1504" i="1" s="1"/>
  <c r="M1504" i="1" s="1"/>
  <c r="O1504" i="1"/>
  <c r="E1504" i="1"/>
  <c r="F1505" i="1" s="1"/>
  <c r="A1505" i="1"/>
  <c r="D1505" i="1" s="1"/>
  <c r="G1504" i="1"/>
  <c r="B1503" i="1" l="1"/>
  <c r="G1505" i="1"/>
  <c r="H1505" i="1" s="1"/>
  <c r="H1504" i="1"/>
  <c r="N1504" i="1" s="1"/>
  <c r="P1504" i="1" s="1"/>
  <c r="B1504" i="1" s="1"/>
  <c r="A1506" i="1"/>
  <c r="D1506" i="1" s="1"/>
  <c r="O1505" i="1"/>
  <c r="E1505" i="1"/>
  <c r="F1506" i="1" s="1"/>
  <c r="R1505" i="1"/>
  <c r="J1505" i="1"/>
  <c r="K1505" i="1" s="1"/>
  <c r="L1505" i="1" s="1"/>
  <c r="M1505" i="1" s="1"/>
  <c r="T1504" i="1"/>
  <c r="Q1504" i="1"/>
  <c r="C1505" i="1" s="1"/>
  <c r="S1505" i="1"/>
  <c r="N1505" i="1" l="1"/>
  <c r="P1505" i="1" s="1"/>
  <c r="S1506" i="1"/>
  <c r="Q1505" i="1"/>
  <c r="C1506" i="1" s="1"/>
  <c r="T1505" i="1"/>
  <c r="J1506" i="1"/>
  <c r="K1506" i="1" s="1"/>
  <c r="L1506" i="1" s="1"/>
  <c r="M1506" i="1" s="1"/>
  <c r="R1506" i="1"/>
  <c r="A1507" i="1"/>
  <c r="D1507" i="1" s="1"/>
  <c r="O1506" i="1"/>
  <c r="E1506" i="1"/>
  <c r="F1507" i="1" s="1"/>
  <c r="G1506" i="1"/>
  <c r="B1505" i="1" l="1"/>
  <c r="Q1506" i="1"/>
  <c r="C1507" i="1" s="1"/>
  <c r="T1506" i="1"/>
  <c r="S1507" i="1"/>
  <c r="J1507" i="1"/>
  <c r="K1507" i="1" s="1"/>
  <c r="L1507" i="1" s="1"/>
  <c r="M1507" i="1" s="1"/>
  <c r="R1507" i="1"/>
  <c r="E1507" i="1"/>
  <c r="F1508" i="1" s="1"/>
  <c r="O1507" i="1"/>
  <c r="A1508" i="1"/>
  <c r="D1508" i="1" s="1"/>
  <c r="G1507" i="1"/>
  <c r="H1506" i="1"/>
  <c r="N1506" i="1" s="1"/>
  <c r="P1506" i="1" s="1"/>
  <c r="B1506" i="1" s="1"/>
  <c r="G1508" i="1" l="1"/>
  <c r="H1508" i="1" s="1"/>
  <c r="A1509" i="1"/>
  <c r="D1509" i="1" s="1"/>
  <c r="O1508" i="1"/>
  <c r="E1508" i="1"/>
  <c r="F1509" i="1" s="1"/>
  <c r="Q1507" i="1"/>
  <c r="C1508" i="1" s="1"/>
  <c r="R1508" i="1"/>
  <c r="J1508" i="1"/>
  <c r="K1508" i="1" s="1"/>
  <c r="L1508" i="1" s="1"/>
  <c r="M1508" i="1" s="1"/>
  <c r="T1507" i="1"/>
  <c r="S1508" i="1"/>
  <c r="H1507" i="1"/>
  <c r="N1507" i="1" s="1"/>
  <c r="P1507" i="1" s="1"/>
  <c r="B1507" i="1" s="1"/>
  <c r="O1509" i="1" l="1"/>
  <c r="A1510" i="1"/>
  <c r="D1510" i="1" s="1"/>
  <c r="E1509" i="1"/>
  <c r="F1510" i="1" s="1"/>
  <c r="Q1508" i="1"/>
  <c r="C1509" i="1" s="1"/>
  <c r="J1509" i="1"/>
  <c r="K1509" i="1" s="1"/>
  <c r="L1509" i="1" s="1"/>
  <c r="M1509" i="1" s="1"/>
  <c r="T1508" i="1"/>
  <c r="S1509" i="1"/>
  <c r="R1509" i="1"/>
  <c r="N1508" i="1"/>
  <c r="P1508" i="1" s="1"/>
  <c r="G1509" i="1"/>
  <c r="B1508" i="1" l="1"/>
  <c r="G1510" i="1"/>
  <c r="H1510" i="1" s="1"/>
  <c r="Q1509" i="1"/>
  <c r="C1510" i="1" s="1"/>
  <c r="T1509" i="1"/>
  <c r="J1510" i="1"/>
  <c r="K1510" i="1" s="1"/>
  <c r="L1510" i="1" s="1"/>
  <c r="M1510" i="1" s="1"/>
  <c r="R1510" i="1"/>
  <c r="S1510" i="1"/>
  <c r="E1510" i="1"/>
  <c r="F1511" i="1" s="1"/>
  <c r="O1510" i="1"/>
  <c r="A1511" i="1"/>
  <c r="D1511" i="1" s="1"/>
  <c r="H1509" i="1"/>
  <c r="N1509" i="1" s="1"/>
  <c r="P1509" i="1" s="1"/>
  <c r="B1509" i="1" s="1"/>
  <c r="N1510" i="1" l="1"/>
  <c r="P1510" i="1" s="1"/>
  <c r="Q1510" i="1"/>
  <c r="C1511" i="1" s="1"/>
  <c r="J1511" i="1"/>
  <c r="K1511" i="1" s="1"/>
  <c r="L1511" i="1" s="1"/>
  <c r="M1511" i="1" s="1"/>
  <c r="T1510" i="1"/>
  <c r="R1511" i="1"/>
  <c r="S1511" i="1"/>
  <c r="O1511" i="1"/>
  <c r="A1512" i="1"/>
  <c r="D1512" i="1" s="1"/>
  <c r="E1511" i="1"/>
  <c r="F1512" i="1" s="1"/>
  <c r="G1511" i="1"/>
  <c r="B1510" i="1" l="1"/>
  <c r="G1512" i="1"/>
  <c r="S1512" i="1"/>
  <c r="T1511" i="1"/>
  <c r="Q1511" i="1"/>
  <c r="C1512" i="1" s="1"/>
  <c r="R1512" i="1"/>
  <c r="J1512" i="1"/>
  <c r="K1512" i="1" s="1"/>
  <c r="L1512" i="1" s="1"/>
  <c r="M1512" i="1" s="1"/>
  <c r="A1513" i="1"/>
  <c r="D1513" i="1" s="1"/>
  <c r="E1512" i="1"/>
  <c r="F1513" i="1" s="1"/>
  <c r="O1512" i="1"/>
  <c r="H1511" i="1"/>
  <c r="N1511" i="1" s="1"/>
  <c r="P1511" i="1" s="1"/>
  <c r="B1511" i="1" s="1"/>
  <c r="S1513" i="1" l="1"/>
  <c r="Q1512" i="1"/>
  <c r="C1513" i="1" s="1"/>
  <c r="R1513" i="1"/>
  <c r="J1513" i="1"/>
  <c r="K1513" i="1" s="1"/>
  <c r="L1513" i="1" s="1"/>
  <c r="M1513" i="1" s="1"/>
  <c r="T1512" i="1"/>
  <c r="O1513" i="1"/>
  <c r="A1514" i="1"/>
  <c r="D1514" i="1" s="1"/>
  <c r="E1513" i="1"/>
  <c r="F1514" i="1" s="1"/>
  <c r="G1513" i="1"/>
  <c r="H1512" i="1"/>
  <c r="N1512" i="1" s="1"/>
  <c r="P1512" i="1" s="1"/>
  <c r="B1512" i="1" l="1"/>
  <c r="G1514" i="1"/>
  <c r="H1514" i="1" s="1"/>
  <c r="H1513" i="1"/>
  <c r="N1513" i="1" s="1"/>
  <c r="P1513" i="1" s="1"/>
  <c r="B1513" i="1" s="1"/>
  <c r="J1514" i="1"/>
  <c r="K1514" i="1" s="1"/>
  <c r="L1514" i="1" s="1"/>
  <c r="M1514" i="1" s="1"/>
  <c r="S1514" i="1"/>
  <c r="T1513" i="1"/>
  <c r="R1514" i="1"/>
  <c r="Q1513" i="1"/>
  <c r="C1514" i="1" s="1"/>
  <c r="O1514" i="1"/>
  <c r="E1514" i="1"/>
  <c r="F1515" i="1" s="1"/>
  <c r="A1515" i="1"/>
  <c r="D1515" i="1" s="1"/>
  <c r="A1516" i="1" l="1"/>
  <c r="D1516" i="1" s="1"/>
  <c r="O1515" i="1"/>
  <c r="E1515" i="1"/>
  <c r="F1516" i="1" s="1"/>
  <c r="S1515" i="1"/>
  <c r="J1515" i="1"/>
  <c r="K1515" i="1" s="1"/>
  <c r="L1515" i="1" s="1"/>
  <c r="M1515" i="1" s="1"/>
  <c r="Q1514" i="1"/>
  <c r="C1515" i="1" s="1"/>
  <c r="R1515" i="1"/>
  <c r="T1514" i="1"/>
  <c r="N1514" i="1"/>
  <c r="P1514" i="1" s="1"/>
  <c r="B1514" i="1" s="1"/>
  <c r="G1515" i="1"/>
  <c r="H1515" i="1" s="1"/>
  <c r="N1515" i="1" l="1"/>
  <c r="P1515" i="1" s="1"/>
  <c r="T1515" i="1"/>
  <c r="R1516" i="1"/>
  <c r="J1516" i="1"/>
  <c r="K1516" i="1" s="1"/>
  <c r="L1516" i="1" s="1"/>
  <c r="M1516" i="1" s="1"/>
  <c r="S1516" i="1"/>
  <c r="Q1515" i="1"/>
  <c r="C1516" i="1" s="1"/>
  <c r="G1516" i="1"/>
  <c r="O1516" i="1"/>
  <c r="A1517" i="1"/>
  <c r="D1517" i="1" s="1"/>
  <c r="E1516" i="1"/>
  <c r="F1517" i="1" s="1"/>
  <c r="B1515" i="1" l="1"/>
  <c r="J1517" i="1"/>
  <c r="K1517" i="1" s="1"/>
  <c r="L1517" i="1" s="1"/>
  <c r="M1517" i="1" s="1"/>
  <c r="S1517" i="1"/>
  <c r="Q1516" i="1"/>
  <c r="C1517" i="1" s="1"/>
  <c r="R1517" i="1"/>
  <c r="T1516" i="1"/>
  <c r="A1518" i="1"/>
  <c r="D1518" i="1" s="1"/>
  <c r="E1517" i="1"/>
  <c r="F1518" i="1" s="1"/>
  <c r="O1517" i="1"/>
  <c r="G1517" i="1"/>
  <c r="H1517" i="1" s="1"/>
  <c r="H1516" i="1"/>
  <c r="N1516" i="1" s="1"/>
  <c r="P1516" i="1" s="1"/>
  <c r="B1516" i="1" s="1"/>
  <c r="N1517" i="1" l="1"/>
  <c r="P1517" i="1" s="1"/>
  <c r="R1518" i="1"/>
  <c r="S1518" i="1"/>
  <c r="Q1517" i="1"/>
  <c r="C1518" i="1" s="1"/>
  <c r="J1518" i="1"/>
  <c r="K1518" i="1" s="1"/>
  <c r="L1518" i="1" s="1"/>
  <c r="M1518" i="1" s="1"/>
  <c r="T1517" i="1"/>
  <c r="G1518" i="1"/>
  <c r="H1518" i="1" s="1"/>
  <c r="A1519" i="1"/>
  <c r="D1519" i="1" s="1"/>
  <c r="E1518" i="1"/>
  <c r="F1519" i="1" s="1"/>
  <c r="O1518" i="1"/>
  <c r="B1517" i="1" l="1"/>
  <c r="S1519" i="1"/>
  <c r="T1518" i="1"/>
  <c r="R1519" i="1"/>
  <c r="J1519" i="1"/>
  <c r="K1519" i="1" s="1"/>
  <c r="L1519" i="1" s="1"/>
  <c r="M1519" i="1" s="1"/>
  <c r="Q1518" i="1"/>
  <c r="C1519" i="1" s="1"/>
  <c r="G1519" i="1"/>
  <c r="H1519" i="1" s="1"/>
  <c r="N1518" i="1"/>
  <c r="P1518" i="1" s="1"/>
  <c r="B1518" i="1" s="1"/>
  <c r="O1519" i="1"/>
  <c r="A1520" i="1"/>
  <c r="D1520" i="1" s="1"/>
  <c r="E1519" i="1"/>
  <c r="F1520" i="1" s="1"/>
  <c r="N1519" i="1" l="1"/>
  <c r="P1519" i="1" s="1"/>
  <c r="E1520" i="1"/>
  <c r="F1521" i="1" s="1"/>
  <c r="O1520" i="1"/>
  <c r="A1521" i="1"/>
  <c r="D1521" i="1" s="1"/>
  <c r="R1520" i="1"/>
  <c r="T1519" i="1"/>
  <c r="J1520" i="1"/>
  <c r="K1520" i="1" s="1"/>
  <c r="L1520" i="1" s="1"/>
  <c r="M1520" i="1" s="1"/>
  <c r="Q1519" i="1"/>
  <c r="C1520" i="1" s="1"/>
  <c r="S1520" i="1"/>
  <c r="G1520" i="1"/>
  <c r="B1519" i="1" l="1"/>
  <c r="G1521" i="1"/>
  <c r="H1521" i="1" s="1"/>
  <c r="H1520" i="1"/>
  <c r="N1520" i="1" s="1"/>
  <c r="P1520" i="1" s="1"/>
  <c r="B1520" i="1" s="1"/>
  <c r="O1521" i="1"/>
  <c r="A1522" i="1"/>
  <c r="D1522" i="1" s="1"/>
  <c r="E1521" i="1"/>
  <c r="F1522" i="1" s="1"/>
  <c r="R1521" i="1"/>
  <c r="J1521" i="1"/>
  <c r="K1521" i="1" s="1"/>
  <c r="L1521" i="1" s="1"/>
  <c r="M1521" i="1" s="1"/>
  <c r="Q1520" i="1"/>
  <c r="C1521" i="1" s="1"/>
  <c r="T1520" i="1"/>
  <c r="S1521" i="1"/>
  <c r="N1521" i="1" l="1"/>
  <c r="P1521" i="1" s="1"/>
  <c r="B1521" i="1" s="1"/>
  <c r="O1522" i="1"/>
  <c r="E1522" i="1"/>
  <c r="F1523" i="1" s="1"/>
  <c r="A1523" i="1"/>
  <c r="D1523" i="1" s="1"/>
  <c r="R1522" i="1"/>
  <c r="Q1521" i="1"/>
  <c r="C1522" i="1" s="1"/>
  <c r="J1522" i="1"/>
  <c r="K1522" i="1" s="1"/>
  <c r="L1522" i="1" s="1"/>
  <c r="M1522" i="1" s="1"/>
  <c r="T1521" i="1"/>
  <c r="S1522" i="1"/>
  <c r="G1522" i="1"/>
  <c r="G1523" i="1" l="1"/>
  <c r="H1523" i="1" s="1"/>
  <c r="A1524" i="1"/>
  <c r="D1524" i="1" s="1"/>
  <c r="E1523" i="1"/>
  <c r="F1524" i="1" s="1"/>
  <c r="O1523" i="1"/>
  <c r="R1523" i="1"/>
  <c r="J1523" i="1"/>
  <c r="K1523" i="1" s="1"/>
  <c r="L1523" i="1" s="1"/>
  <c r="M1523" i="1" s="1"/>
  <c r="S1523" i="1"/>
  <c r="Q1522" i="1"/>
  <c r="C1523" i="1" s="1"/>
  <c r="T1522" i="1"/>
  <c r="H1522" i="1"/>
  <c r="N1522" i="1" s="1"/>
  <c r="P1522" i="1" s="1"/>
  <c r="B1522" i="1" l="1"/>
  <c r="N1523" i="1"/>
  <c r="P1523" i="1" s="1"/>
  <c r="B1523" i="1" s="1"/>
  <c r="R1524" i="1"/>
  <c r="T1523" i="1"/>
  <c r="J1524" i="1"/>
  <c r="K1524" i="1" s="1"/>
  <c r="L1524" i="1" s="1"/>
  <c r="M1524" i="1" s="1"/>
  <c r="Q1523" i="1"/>
  <c r="C1524" i="1" s="1"/>
  <c r="S1524" i="1"/>
  <c r="O1524" i="1"/>
  <c r="E1524" i="1"/>
  <c r="F1525" i="1" s="1"/>
  <c r="A1525" i="1"/>
  <c r="D1525" i="1" s="1"/>
  <c r="G1524" i="1"/>
  <c r="G1525" i="1" l="1"/>
  <c r="H1525" i="1" s="1"/>
  <c r="A1526" i="1"/>
  <c r="D1526" i="1" s="1"/>
  <c r="E1525" i="1"/>
  <c r="F1526" i="1" s="1"/>
  <c r="O1525" i="1"/>
  <c r="H1524" i="1"/>
  <c r="N1524" i="1" s="1"/>
  <c r="P1524" i="1" s="1"/>
  <c r="S1525" i="1"/>
  <c r="J1525" i="1"/>
  <c r="K1525" i="1" s="1"/>
  <c r="L1525" i="1" s="1"/>
  <c r="M1525" i="1" s="1"/>
  <c r="T1524" i="1"/>
  <c r="R1525" i="1"/>
  <c r="Q1524" i="1"/>
  <c r="C1525" i="1" s="1"/>
  <c r="B1524" i="1" l="1"/>
  <c r="N1525" i="1"/>
  <c r="P1525" i="1" s="1"/>
  <c r="B1525" i="1" s="1"/>
  <c r="R1526" i="1"/>
  <c r="J1526" i="1"/>
  <c r="K1526" i="1" s="1"/>
  <c r="L1526" i="1" s="1"/>
  <c r="M1526" i="1" s="1"/>
  <c r="Q1525" i="1"/>
  <c r="C1526" i="1" s="1"/>
  <c r="T1525" i="1"/>
  <c r="S1526" i="1"/>
  <c r="O1526" i="1"/>
  <c r="A1527" i="1"/>
  <c r="D1527" i="1" s="1"/>
  <c r="E1526" i="1"/>
  <c r="F1527" i="1" s="1"/>
  <c r="G1526" i="1"/>
  <c r="G1527" i="1" l="1"/>
  <c r="O1527" i="1"/>
  <c r="A1528" i="1"/>
  <c r="D1528" i="1" s="1"/>
  <c r="E1527" i="1"/>
  <c r="F1528" i="1" s="1"/>
  <c r="H1526" i="1"/>
  <c r="N1526" i="1" s="1"/>
  <c r="P1526" i="1" s="1"/>
  <c r="J1527" i="1"/>
  <c r="K1527" i="1" s="1"/>
  <c r="L1527" i="1" s="1"/>
  <c r="M1527" i="1" s="1"/>
  <c r="Q1526" i="1"/>
  <c r="C1527" i="1" s="1"/>
  <c r="S1527" i="1"/>
  <c r="T1526" i="1"/>
  <c r="R1527" i="1"/>
  <c r="B1526" i="1" l="1"/>
  <c r="S1528" i="1"/>
  <c r="J1528" i="1"/>
  <c r="K1528" i="1" s="1"/>
  <c r="L1528" i="1" s="1"/>
  <c r="M1528" i="1" s="1"/>
  <c r="Q1527" i="1"/>
  <c r="C1528" i="1" s="1"/>
  <c r="T1527" i="1"/>
  <c r="R1528" i="1"/>
  <c r="G1528" i="1"/>
  <c r="H1528" i="1" s="1"/>
  <c r="A1529" i="1"/>
  <c r="D1529" i="1" s="1"/>
  <c r="E1528" i="1"/>
  <c r="F1529" i="1" s="1"/>
  <c r="O1528" i="1"/>
  <c r="H1527" i="1"/>
  <c r="N1527" i="1" s="1"/>
  <c r="P1527" i="1" s="1"/>
  <c r="B1527" i="1" s="1"/>
  <c r="N1528" i="1" l="1"/>
  <c r="P1528" i="1" s="1"/>
  <c r="B1528" i="1" s="1"/>
  <c r="J1529" i="1"/>
  <c r="K1529" i="1" s="1"/>
  <c r="L1529" i="1" s="1"/>
  <c r="M1529" i="1" s="1"/>
  <c r="T1528" i="1"/>
  <c r="Q1528" i="1"/>
  <c r="C1529" i="1" s="1"/>
  <c r="R1529" i="1"/>
  <c r="S1529" i="1"/>
  <c r="A1530" i="1"/>
  <c r="D1530" i="1" s="1"/>
  <c r="O1529" i="1"/>
  <c r="E1529" i="1"/>
  <c r="F1530" i="1" s="1"/>
  <c r="G1529" i="1"/>
  <c r="G1530" i="1" l="1"/>
  <c r="H1530" i="1" s="1"/>
  <c r="S1530" i="1"/>
  <c r="R1530" i="1"/>
  <c r="T1529" i="1"/>
  <c r="J1530" i="1"/>
  <c r="K1530" i="1" s="1"/>
  <c r="L1530" i="1" s="1"/>
  <c r="M1530" i="1" s="1"/>
  <c r="Q1529" i="1"/>
  <c r="C1530" i="1" s="1"/>
  <c r="E1530" i="1"/>
  <c r="F1531" i="1" s="1"/>
  <c r="O1530" i="1"/>
  <c r="A1531" i="1"/>
  <c r="D1531" i="1" s="1"/>
  <c r="H1529" i="1"/>
  <c r="N1529" i="1" s="1"/>
  <c r="P1529" i="1" s="1"/>
  <c r="B1529" i="1" l="1"/>
  <c r="R1531" i="1"/>
  <c r="T1530" i="1"/>
  <c r="S1531" i="1"/>
  <c r="J1531" i="1"/>
  <c r="K1531" i="1" s="1"/>
  <c r="L1531" i="1" s="1"/>
  <c r="M1531" i="1" s="1"/>
  <c r="Q1530" i="1"/>
  <c r="C1531" i="1" s="1"/>
  <c r="O1531" i="1"/>
  <c r="A1532" i="1"/>
  <c r="D1532" i="1" s="1"/>
  <c r="E1531" i="1"/>
  <c r="F1532" i="1" s="1"/>
  <c r="N1530" i="1"/>
  <c r="P1530" i="1" s="1"/>
  <c r="B1530" i="1" s="1"/>
  <c r="G1531" i="1"/>
  <c r="G1532" i="1" l="1"/>
  <c r="H1532" i="1" s="1"/>
  <c r="S1532" i="1"/>
  <c r="R1532" i="1"/>
  <c r="J1532" i="1"/>
  <c r="K1532" i="1" s="1"/>
  <c r="L1532" i="1" s="1"/>
  <c r="M1532" i="1" s="1"/>
  <c r="Q1531" i="1"/>
  <c r="C1532" i="1" s="1"/>
  <c r="T1531" i="1"/>
  <c r="H1531" i="1"/>
  <c r="N1531" i="1" s="1"/>
  <c r="P1531" i="1" s="1"/>
  <c r="O1532" i="1"/>
  <c r="E1532" i="1"/>
  <c r="F1533" i="1" s="1"/>
  <c r="A1533" i="1"/>
  <c r="D1533" i="1" s="1"/>
  <c r="B1531" i="1" l="1"/>
  <c r="N1532" i="1"/>
  <c r="P1532" i="1" s="1"/>
  <c r="B1532" i="1" s="1"/>
  <c r="S1533" i="1"/>
  <c r="R1533" i="1"/>
  <c r="J1533" i="1"/>
  <c r="K1533" i="1" s="1"/>
  <c r="L1533" i="1" s="1"/>
  <c r="M1533" i="1" s="1"/>
  <c r="Q1532" i="1"/>
  <c r="C1533" i="1" s="1"/>
  <c r="T1532" i="1"/>
  <c r="O1533" i="1"/>
  <c r="E1533" i="1"/>
  <c r="F1534" i="1" s="1"/>
  <c r="A1534" i="1"/>
  <c r="D1534" i="1" s="1"/>
  <c r="G1533" i="1"/>
  <c r="G1534" i="1" l="1"/>
  <c r="H1534" i="1" s="1"/>
  <c r="E1534" i="1"/>
  <c r="F1535" i="1" s="1"/>
  <c r="O1534" i="1"/>
  <c r="A1535" i="1"/>
  <c r="D1535" i="1" s="1"/>
  <c r="R1534" i="1"/>
  <c r="Q1533" i="1"/>
  <c r="C1534" i="1" s="1"/>
  <c r="T1533" i="1"/>
  <c r="S1534" i="1"/>
  <c r="J1534" i="1"/>
  <c r="K1534" i="1" s="1"/>
  <c r="L1534" i="1" s="1"/>
  <c r="M1534" i="1" s="1"/>
  <c r="H1533" i="1"/>
  <c r="N1533" i="1" s="1"/>
  <c r="P1533" i="1" s="1"/>
  <c r="B1533" i="1" l="1"/>
  <c r="N1534" i="1"/>
  <c r="P1534" i="1" s="1"/>
  <c r="B1534" i="1" s="1"/>
  <c r="A1536" i="1"/>
  <c r="D1536" i="1" s="1"/>
  <c r="E1535" i="1"/>
  <c r="F1536" i="1" s="1"/>
  <c r="O1535" i="1"/>
  <c r="S1535" i="1"/>
  <c r="R1535" i="1"/>
  <c r="J1535" i="1"/>
  <c r="K1535" i="1" s="1"/>
  <c r="L1535" i="1" s="1"/>
  <c r="M1535" i="1" s="1"/>
  <c r="Q1534" i="1"/>
  <c r="C1535" i="1" s="1"/>
  <c r="T1534" i="1"/>
  <c r="G1535" i="1"/>
  <c r="G1536" i="1" l="1"/>
  <c r="H1536" i="1" s="1"/>
  <c r="H1535" i="1"/>
  <c r="N1535" i="1" s="1"/>
  <c r="P1535" i="1" s="1"/>
  <c r="B1535" i="1" s="1"/>
  <c r="O1536" i="1"/>
  <c r="A1537" i="1"/>
  <c r="D1537" i="1" s="1"/>
  <c r="E1536" i="1"/>
  <c r="F1537" i="1" s="1"/>
  <c r="S1536" i="1"/>
  <c r="T1535" i="1"/>
  <c r="R1536" i="1"/>
  <c r="J1536" i="1"/>
  <c r="K1536" i="1" s="1"/>
  <c r="L1536" i="1" s="1"/>
  <c r="M1536" i="1" s="1"/>
  <c r="Q1535" i="1"/>
  <c r="C1536" i="1" s="1"/>
  <c r="R1537" i="1" l="1"/>
  <c r="Q1536" i="1"/>
  <c r="C1537" i="1" s="1"/>
  <c r="S1537" i="1"/>
  <c r="J1537" i="1"/>
  <c r="K1537" i="1" s="1"/>
  <c r="L1537" i="1" s="1"/>
  <c r="M1537" i="1" s="1"/>
  <c r="T1536" i="1"/>
  <c r="N1536" i="1"/>
  <c r="P1536" i="1" s="1"/>
  <c r="O1537" i="1"/>
  <c r="A1538" i="1"/>
  <c r="D1538" i="1" s="1"/>
  <c r="E1537" i="1"/>
  <c r="F1538" i="1" s="1"/>
  <c r="G1537" i="1"/>
  <c r="H1537" i="1" s="1"/>
  <c r="B1536" i="1" l="1"/>
  <c r="N1537" i="1"/>
  <c r="P1537" i="1" s="1"/>
  <c r="B1537" i="1" s="1"/>
  <c r="O1538" i="1"/>
  <c r="A1539" i="1"/>
  <c r="D1539" i="1" s="1"/>
  <c r="E1538" i="1"/>
  <c r="F1539" i="1" s="1"/>
  <c r="Q1537" i="1"/>
  <c r="C1538" i="1" s="1"/>
  <c r="S1538" i="1"/>
  <c r="J1538" i="1"/>
  <c r="K1538" i="1" s="1"/>
  <c r="L1538" i="1" s="1"/>
  <c r="M1538" i="1" s="1"/>
  <c r="T1537" i="1"/>
  <c r="R1538" i="1"/>
  <c r="G1538" i="1"/>
  <c r="G1539" i="1" l="1"/>
  <c r="H1539" i="1" s="1"/>
  <c r="H1538" i="1"/>
  <c r="N1538" i="1" s="1"/>
  <c r="P1538" i="1" s="1"/>
  <c r="O1539" i="1"/>
  <c r="E1539" i="1"/>
  <c r="F1540" i="1" s="1"/>
  <c r="A1540" i="1"/>
  <c r="D1540" i="1" s="1"/>
  <c r="J1539" i="1"/>
  <c r="K1539" i="1" s="1"/>
  <c r="L1539" i="1" s="1"/>
  <c r="M1539" i="1" s="1"/>
  <c r="S1539" i="1"/>
  <c r="R1539" i="1"/>
  <c r="Q1538" i="1"/>
  <c r="C1539" i="1" s="1"/>
  <c r="T1538" i="1"/>
  <c r="B1538" i="1" l="1"/>
  <c r="G1540" i="1"/>
  <c r="H1540" i="1" s="1"/>
  <c r="N1539" i="1"/>
  <c r="P1539" i="1" s="1"/>
  <c r="B1539" i="1" s="1"/>
  <c r="O1540" i="1"/>
  <c r="A1541" i="1"/>
  <c r="D1541" i="1" s="1"/>
  <c r="E1540" i="1"/>
  <c r="F1541" i="1" s="1"/>
  <c r="R1540" i="1"/>
  <c r="J1540" i="1"/>
  <c r="K1540" i="1" s="1"/>
  <c r="L1540" i="1" s="1"/>
  <c r="M1540" i="1" s="1"/>
  <c r="Q1539" i="1"/>
  <c r="C1540" i="1" s="1"/>
  <c r="S1540" i="1"/>
  <c r="T1539" i="1"/>
  <c r="N1540" i="1" l="1"/>
  <c r="P1540" i="1" s="1"/>
  <c r="E1541" i="1"/>
  <c r="F1542" i="1" s="1"/>
  <c r="O1541" i="1"/>
  <c r="A1542" i="1"/>
  <c r="D1542" i="1" s="1"/>
  <c r="Q1540" i="1"/>
  <c r="C1541" i="1" s="1"/>
  <c r="T1540" i="1"/>
  <c r="S1541" i="1"/>
  <c r="R1541" i="1"/>
  <c r="J1541" i="1"/>
  <c r="K1541" i="1" s="1"/>
  <c r="L1541" i="1" s="1"/>
  <c r="M1541" i="1" s="1"/>
  <c r="G1541" i="1"/>
  <c r="B1540" i="1" l="1"/>
  <c r="G1542" i="1"/>
  <c r="H1542" i="1" s="1"/>
  <c r="S1542" i="1"/>
  <c r="T1541" i="1"/>
  <c r="J1542" i="1"/>
  <c r="K1542" i="1" s="1"/>
  <c r="L1542" i="1" s="1"/>
  <c r="M1542" i="1" s="1"/>
  <c r="R1542" i="1"/>
  <c r="Q1541" i="1"/>
  <c r="C1542" i="1" s="1"/>
  <c r="O1542" i="1"/>
  <c r="A1543" i="1"/>
  <c r="D1543" i="1" s="1"/>
  <c r="E1542" i="1"/>
  <c r="F1543" i="1" s="1"/>
  <c r="H1541" i="1"/>
  <c r="N1541" i="1" s="1"/>
  <c r="P1541" i="1" s="1"/>
  <c r="B1541" i="1" s="1"/>
  <c r="N1542" i="1" l="1"/>
  <c r="P1542" i="1" s="1"/>
  <c r="B1542" i="1" s="1"/>
  <c r="S1543" i="1"/>
  <c r="Q1542" i="1"/>
  <c r="C1543" i="1" s="1"/>
  <c r="T1542" i="1"/>
  <c r="R1543" i="1"/>
  <c r="J1543" i="1"/>
  <c r="K1543" i="1" s="1"/>
  <c r="L1543" i="1" s="1"/>
  <c r="M1543" i="1" s="1"/>
  <c r="O1543" i="1"/>
  <c r="A1544" i="1"/>
  <c r="D1544" i="1" s="1"/>
  <c r="E1543" i="1"/>
  <c r="F1544" i="1" s="1"/>
  <c r="G1543" i="1"/>
  <c r="J1544" i="1" l="1"/>
  <c r="K1544" i="1" s="1"/>
  <c r="L1544" i="1" s="1"/>
  <c r="M1544" i="1" s="1"/>
  <c r="Q1543" i="1"/>
  <c r="C1544" i="1" s="1"/>
  <c r="S1544" i="1"/>
  <c r="R1544" i="1"/>
  <c r="T1543" i="1"/>
  <c r="G1544" i="1"/>
  <c r="O1544" i="1"/>
  <c r="E1544" i="1"/>
  <c r="F1545" i="1" s="1"/>
  <c r="A1545" i="1"/>
  <c r="D1545" i="1" s="1"/>
  <c r="H1543" i="1"/>
  <c r="N1543" i="1" s="1"/>
  <c r="P1543" i="1" s="1"/>
  <c r="B1543" i="1" l="1"/>
  <c r="O1545" i="1"/>
  <c r="E1545" i="1"/>
  <c r="F1546" i="1" s="1"/>
  <c r="A1546" i="1"/>
  <c r="D1546" i="1" s="1"/>
  <c r="G1545" i="1"/>
  <c r="S1545" i="1"/>
  <c r="J1545" i="1"/>
  <c r="K1545" i="1" s="1"/>
  <c r="L1545" i="1" s="1"/>
  <c r="M1545" i="1" s="1"/>
  <c r="Q1544" i="1"/>
  <c r="C1545" i="1" s="1"/>
  <c r="R1545" i="1"/>
  <c r="T1544" i="1"/>
  <c r="H1544" i="1"/>
  <c r="N1544" i="1" s="1"/>
  <c r="P1544" i="1" s="1"/>
  <c r="B1544" i="1" s="1"/>
  <c r="G1546" i="1" l="1"/>
  <c r="H1546" i="1" s="1"/>
  <c r="R1546" i="1"/>
  <c r="J1546" i="1"/>
  <c r="K1546" i="1" s="1"/>
  <c r="L1546" i="1" s="1"/>
  <c r="M1546" i="1" s="1"/>
  <c r="S1546" i="1"/>
  <c r="T1545" i="1"/>
  <c r="Q1545" i="1"/>
  <c r="C1546" i="1" s="1"/>
  <c r="O1546" i="1"/>
  <c r="A1547" i="1"/>
  <c r="D1547" i="1" s="1"/>
  <c r="E1546" i="1"/>
  <c r="F1547" i="1" s="1"/>
  <c r="H1545" i="1"/>
  <c r="N1545" i="1" s="1"/>
  <c r="P1545" i="1" s="1"/>
  <c r="B1545" i="1" s="1"/>
  <c r="N1546" i="1" l="1"/>
  <c r="P1546" i="1" s="1"/>
  <c r="O1547" i="1"/>
  <c r="A1548" i="1"/>
  <c r="D1548" i="1" s="1"/>
  <c r="E1547" i="1"/>
  <c r="F1548" i="1" s="1"/>
  <c r="S1547" i="1"/>
  <c r="Q1546" i="1"/>
  <c r="C1547" i="1" s="1"/>
  <c r="T1546" i="1"/>
  <c r="R1547" i="1"/>
  <c r="J1547" i="1"/>
  <c r="K1547" i="1" s="1"/>
  <c r="L1547" i="1" s="1"/>
  <c r="M1547" i="1" s="1"/>
  <c r="G1547" i="1"/>
  <c r="B1546" i="1" l="1"/>
  <c r="G1548" i="1"/>
  <c r="H1548" i="1" s="1"/>
  <c r="H1547" i="1"/>
  <c r="N1547" i="1" s="1"/>
  <c r="P1547" i="1" s="1"/>
  <c r="B1547" i="1" s="1"/>
  <c r="A1549" i="1"/>
  <c r="D1549" i="1" s="1"/>
  <c r="O1548" i="1"/>
  <c r="E1548" i="1"/>
  <c r="F1549" i="1" s="1"/>
  <c r="S1548" i="1"/>
  <c r="Q1547" i="1"/>
  <c r="C1548" i="1" s="1"/>
  <c r="T1547" i="1"/>
  <c r="J1548" i="1"/>
  <c r="K1548" i="1" s="1"/>
  <c r="L1548" i="1" s="1"/>
  <c r="M1548" i="1" s="1"/>
  <c r="R1548" i="1"/>
  <c r="N1548" i="1" l="1"/>
  <c r="P1548" i="1" s="1"/>
  <c r="B1548" i="1" s="1"/>
  <c r="T1548" i="1"/>
  <c r="J1549" i="1"/>
  <c r="K1549" i="1" s="1"/>
  <c r="L1549" i="1" s="1"/>
  <c r="M1549" i="1" s="1"/>
  <c r="S1549" i="1"/>
  <c r="R1549" i="1"/>
  <c r="Q1548" i="1"/>
  <c r="C1549" i="1" s="1"/>
  <c r="A1550" i="1"/>
  <c r="D1550" i="1" s="1"/>
  <c r="E1549" i="1"/>
  <c r="F1550" i="1" s="1"/>
  <c r="O1549" i="1"/>
  <c r="G1549" i="1"/>
  <c r="H1549" i="1" s="1"/>
  <c r="N1549" i="1" l="1"/>
  <c r="P1549" i="1" s="1"/>
  <c r="B1549" i="1" s="1"/>
  <c r="T1549" i="1"/>
  <c r="R1550" i="1"/>
  <c r="Q1549" i="1"/>
  <c r="C1550" i="1" s="1"/>
  <c r="J1550" i="1"/>
  <c r="K1550" i="1" s="1"/>
  <c r="L1550" i="1" s="1"/>
  <c r="M1550" i="1" s="1"/>
  <c r="S1550" i="1"/>
  <c r="G1550" i="1"/>
  <c r="E1550" i="1"/>
  <c r="F1551" i="1" s="1"/>
  <c r="A1551" i="1"/>
  <c r="D1551" i="1" s="1"/>
  <c r="O1550" i="1"/>
  <c r="T1550" i="1" l="1"/>
  <c r="J1551" i="1"/>
  <c r="K1551" i="1" s="1"/>
  <c r="L1551" i="1" s="1"/>
  <c r="M1551" i="1" s="1"/>
  <c r="S1551" i="1"/>
  <c r="R1551" i="1"/>
  <c r="Q1550" i="1"/>
  <c r="C1551" i="1" s="1"/>
  <c r="E1551" i="1"/>
  <c r="F1552" i="1" s="1"/>
  <c r="A1552" i="1"/>
  <c r="D1552" i="1" s="1"/>
  <c r="O1551" i="1"/>
  <c r="G1551" i="1"/>
  <c r="H1551" i="1" s="1"/>
  <c r="H1550" i="1"/>
  <c r="N1550" i="1" s="1"/>
  <c r="P1550" i="1" s="1"/>
  <c r="B1550" i="1" l="1"/>
  <c r="N1551" i="1"/>
  <c r="P1551" i="1" s="1"/>
  <c r="B1551" i="1" s="1"/>
  <c r="T1551" i="1"/>
  <c r="S1552" i="1"/>
  <c r="R1552" i="1"/>
  <c r="Q1551" i="1"/>
  <c r="C1552" i="1" s="1"/>
  <c r="J1552" i="1"/>
  <c r="K1552" i="1" s="1"/>
  <c r="L1552" i="1" s="1"/>
  <c r="M1552" i="1" s="1"/>
  <c r="E1552" i="1"/>
  <c r="F1553" i="1" s="1"/>
  <c r="A1553" i="1"/>
  <c r="D1553" i="1" s="1"/>
  <c r="O1552" i="1"/>
  <c r="G1552" i="1"/>
  <c r="H1552" i="1" s="1"/>
  <c r="N1552" i="1" l="1"/>
  <c r="P1552" i="1" s="1"/>
  <c r="B1552" i="1" s="1"/>
  <c r="G1553" i="1"/>
  <c r="H1553" i="1" s="1"/>
  <c r="E1553" i="1"/>
  <c r="F1554" i="1" s="1"/>
  <c r="O1553" i="1"/>
  <c r="A1554" i="1"/>
  <c r="D1554" i="1" s="1"/>
  <c r="T1552" i="1"/>
  <c r="J1553" i="1"/>
  <c r="K1553" i="1" s="1"/>
  <c r="L1553" i="1" s="1"/>
  <c r="M1553" i="1" s="1"/>
  <c r="S1553" i="1"/>
  <c r="Q1552" i="1"/>
  <c r="C1553" i="1" s="1"/>
  <c r="R1553" i="1"/>
  <c r="A1555" i="1" l="1"/>
  <c r="D1555" i="1" s="1"/>
  <c r="E1554" i="1"/>
  <c r="F1555" i="1" s="1"/>
  <c r="O1554" i="1"/>
  <c r="G1554" i="1"/>
  <c r="H1554" i="1" s="1"/>
  <c r="R1554" i="1"/>
  <c r="Q1553" i="1"/>
  <c r="C1554" i="1" s="1"/>
  <c r="J1554" i="1"/>
  <c r="K1554" i="1" s="1"/>
  <c r="L1554" i="1" s="1"/>
  <c r="M1554" i="1" s="1"/>
  <c r="S1554" i="1"/>
  <c r="T1553" i="1"/>
  <c r="N1553" i="1"/>
  <c r="P1553" i="1" s="1"/>
  <c r="B1553" i="1" l="1"/>
  <c r="N1554" i="1"/>
  <c r="P1554" i="1" s="1"/>
  <c r="B1554" i="1" s="1"/>
  <c r="T1554" i="1"/>
  <c r="S1555" i="1"/>
  <c r="R1555" i="1"/>
  <c r="Q1554" i="1"/>
  <c r="C1555" i="1" s="1"/>
  <c r="J1555" i="1"/>
  <c r="K1555" i="1" s="1"/>
  <c r="L1555" i="1" s="1"/>
  <c r="M1555" i="1" s="1"/>
  <c r="O1555" i="1"/>
  <c r="E1555" i="1"/>
  <c r="F1556" i="1" s="1"/>
  <c r="A1556" i="1"/>
  <c r="D1556" i="1" s="1"/>
  <c r="G1555" i="1"/>
  <c r="G1556" i="1" l="1"/>
  <c r="H1556" i="1" s="1"/>
  <c r="E1556" i="1"/>
  <c r="F1557" i="1" s="1"/>
  <c r="O1556" i="1"/>
  <c r="A1557" i="1"/>
  <c r="D1557" i="1" s="1"/>
  <c r="R1556" i="1"/>
  <c r="Q1555" i="1"/>
  <c r="C1556" i="1" s="1"/>
  <c r="J1556" i="1"/>
  <c r="K1556" i="1" s="1"/>
  <c r="L1556" i="1" s="1"/>
  <c r="M1556" i="1" s="1"/>
  <c r="S1556" i="1"/>
  <c r="T1555" i="1"/>
  <c r="H1555" i="1"/>
  <c r="N1555" i="1" s="1"/>
  <c r="P1555" i="1" s="1"/>
  <c r="B1555" i="1" s="1"/>
  <c r="N1556" i="1" l="1"/>
  <c r="P1556" i="1" s="1"/>
  <c r="B1556" i="1" s="1"/>
  <c r="E1557" i="1"/>
  <c r="F1558" i="1" s="1"/>
  <c r="O1557" i="1"/>
  <c r="A1558" i="1"/>
  <c r="D1558" i="1" s="1"/>
  <c r="J1557" i="1"/>
  <c r="K1557" i="1" s="1"/>
  <c r="L1557" i="1" s="1"/>
  <c r="M1557" i="1" s="1"/>
  <c r="S1557" i="1"/>
  <c r="R1557" i="1"/>
  <c r="T1556" i="1"/>
  <c r="Q1556" i="1"/>
  <c r="C1557" i="1" s="1"/>
  <c r="G1557" i="1"/>
  <c r="T1557" i="1" l="1"/>
  <c r="S1558" i="1"/>
  <c r="R1558" i="1"/>
  <c r="J1558" i="1"/>
  <c r="K1558" i="1" s="1"/>
  <c r="L1558" i="1" s="1"/>
  <c r="M1558" i="1" s="1"/>
  <c r="Q1557" i="1"/>
  <c r="C1558" i="1" s="1"/>
  <c r="E1558" i="1"/>
  <c r="F1559" i="1" s="1"/>
  <c r="A1559" i="1"/>
  <c r="D1559" i="1" s="1"/>
  <c r="O1558" i="1"/>
  <c r="G1558" i="1"/>
  <c r="H1557" i="1"/>
  <c r="N1557" i="1" s="1"/>
  <c r="P1557" i="1" s="1"/>
  <c r="B1557" i="1" l="1"/>
  <c r="R1559" i="1"/>
  <c r="J1559" i="1"/>
  <c r="K1559" i="1" s="1"/>
  <c r="L1559" i="1" s="1"/>
  <c r="M1559" i="1" s="1"/>
  <c r="Q1558" i="1"/>
  <c r="C1559" i="1" s="1"/>
  <c r="T1558" i="1"/>
  <c r="S1559" i="1"/>
  <c r="G1559" i="1"/>
  <c r="H1558" i="1"/>
  <c r="N1558" i="1" s="1"/>
  <c r="P1558" i="1" s="1"/>
  <c r="B1558" i="1" s="1"/>
  <c r="E1559" i="1"/>
  <c r="F1560" i="1" s="1"/>
  <c r="A1560" i="1"/>
  <c r="D1560" i="1" s="1"/>
  <c r="O1559" i="1"/>
  <c r="Q1559" i="1" l="1"/>
  <c r="C1560" i="1" s="1"/>
  <c r="R1560" i="1"/>
  <c r="T1559" i="1"/>
  <c r="S1560" i="1"/>
  <c r="J1560" i="1"/>
  <c r="K1560" i="1" s="1"/>
  <c r="L1560" i="1" s="1"/>
  <c r="M1560" i="1" s="1"/>
  <c r="O1560" i="1"/>
  <c r="A1561" i="1"/>
  <c r="D1561" i="1" s="1"/>
  <c r="E1560" i="1"/>
  <c r="F1561" i="1" s="1"/>
  <c r="G1560" i="1"/>
  <c r="H1560" i="1" s="1"/>
  <c r="H1559" i="1"/>
  <c r="N1559" i="1" s="1"/>
  <c r="P1559" i="1" s="1"/>
  <c r="B1559" i="1" l="1"/>
  <c r="N1560" i="1"/>
  <c r="P1560" i="1" s="1"/>
  <c r="B1560" i="1" s="1"/>
  <c r="G1561" i="1"/>
  <c r="H1561" i="1" s="1"/>
  <c r="Q1560" i="1"/>
  <c r="C1561" i="1" s="1"/>
  <c r="S1561" i="1"/>
  <c r="R1561" i="1"/>
  <c r="T1560" i="1"/>
  <c r="J1561" i="1"/>
  <c r="K1561" i="1" s="1"/>
  <c r="L1561" i="1" s="1"/>
  <c r="M1561" i="1" s="1"/>
  <c r="E1561" i="1"/>
  <c r="F1562" i="1" s="1"/>
  <c r="O1561" i="1"/>
  <c r="A1562" i="1"/>
  <c r="D1562" i="1" s="1"/>
  <c r="N1561" i="1" l="1"/>
  <c r="P1561" i="1" s="1"/>
  <c r="G1562" i="1"/>
  <c r="Q1561" i="1"/>
  <c r="C1562" i="1" s="1"/>
  <c r="T1561" i="1"/>
  <c r="S1562" i="1"/>
  <c r="R1562" i="1"/>
  <c r="J1562" i="1"/>
  <c r="K1562" i="1" s="1"/>
  <c r="L1562" i="1" s="1"/>
  <c r="M1562" i="1" s="1"/>
  <c r="A1563" i="1"/>
  <c r="D1563" i="1" s="1"/>
  <c r="E1562" i="1"/>
  <c r="F1563" i="1" s="1"/>
  <c r="O1562" i="1"/>
  <c r="B1561" i="1" l="1"/>
  <c r="Q1562" i="1"/>
  <c r="C1563" i="1" s="1"/>
  <c r="R1563" i="1"/>
  <c r="J1563" i="1"/>
  <c r="K1563" i="1" s="1"/>
  <c r="L1563" i="1" s="1"/>
  <c r="M1563" i="1" s="1"/>
  <c r="T1562" i="1"/>
  <c r="S1563" i="1"/>
  <c r="A1564" i="1"/>
  <c r="D1564" i="1" s="1"/>
  <c r="O1563" i="1"/>
  <c r="E1563" i="1"/>
  <c r="F1564" i="1" s="1"/>
  <c r="G1563" i="1"/>
  <c r="H1563" i="1" s="1"/>
  <c r="H1562" i="1"/>
  <c r="N1562" i="1" s="1"/>
  <c r="P1562" i="1" s="1"/>
  <c r="B1562" i="1" s="1"/>
  <c r="N1563" i="1" l="1"/>
  <c r="P1563" i="1" s="1"/>
  <c r="B1563" i="1" s="1"/>
  <c r="G1564" i="1"/>
  <c r="S1564" i="1"/>
  <c r="R1564" i="1"/>
  <c r="Q1563" i="1"/>
  <c r="C1564" i="1" s="1"/>
  <c r="T1563" i="1"/>
  <c r="J1564" i="1"/>
  <c r="K1564" i="1" s="1"/>
  <c r="L1564" i="1" s="1"/>
  <c r="M1564" i="1" s="1"/>
  <c r="A1565" i="1"/>
  <c r="D1565" i="1" s="1"/>
  <c r="E1564" i="1"/>
  <c r="F1565" i="1" s="1"/>
  <c r="O1564" i="1"/>
  <c r="R1565" i="1" l="1"/>
  <c r="S1565" i="1"/>
  <c r="J1565" i="1"/>
  <c r="K1565" i="1" s="1"/>
  <c r="L1565" i="1" s="1"/>
  <c r="M1565" i="1" s="1"/>
  <c r="Q1564" i="1"/>
  <c r="C1565" i="1" s="1"/>
  <c r="T1564" i="1"/>
  <c r="O1565" i="1"/>
  <c r="A1566" i="1"/>
  <c r="D1566" i="1" s="1"/>
  <c r="E1565" i="1"/>
  <c r="F1566" i="1" s="1"/>
  <c r="G1565" i="1"/>
  <c r="H1565" i="1" s="1"/>
  <c r="H1564" i="1"/>
  <c r="N1564" i="1" s="1"/>
  <c r="P1564" i="1" s="1"/>
  <c r="B1564" i="1" l="1"/>
  <c r="N1565" i="1"/>
  <c r="P1565" i="1" s="1"/>
  <c r="B1565" i="1" s="1"/>
  <c r="G1566" i="1"/>
  <c r="A1567" i="1"/>
  <c r="D1567" i="1" s="1"/>
  <c r="O1566" i="1"/>
  <c r="E1566" i="1"/>
  <c r="F1567" i="1" s="1"/>
  <c r="J1566" i="1"/>
  <c r="K1566" i="1" s="1"/>
  <c r="L1566" i="1" s="1"/>
  <c r="M1566" i="1" s="1"/>
  <c r="Q1565" i="1"/>
  <c r="C1566" i="1" s="1"/>
  <c r="R1566" i="1"/>
  <c r="T1565" i="1"/>
  <c r="S1566" i="1"/>
  <c r="Q1566" i="1" l="1"/>
  <c r="C1567" i="1" s="1"/>
  <c r="S1567" i="1"/>
  <c r="R1567" i="1"/>
  <c r="J1567" i="1"/>
  <c r="K1567" i="1" s="1"/>
  <c r="L1567" i="1" s="1"/>
  <c r="M1567" i="1" s="1"/>
  <c r="T1566" i="1"/>
  <c r="O1567" i="1"/>
  <c r="A1568" i="1"/>
  <c r="D1568" i="1" s="1"/>
  <c r="E1567" i="1"/>
  <c r="F1568" i="1" s="1"/>
  <c r="G1567" i="1"/>
  <c r="H1566" i="1"/>
  <c r="N1566" i="1" s="1"/>
  <c r="P1566" i="1" s="1"/>
  <c r="B1566" i="1" l="1"/>
  <c r="G1568" i="1"/>
  <c r="H1568" i="1" s="1"/>
  <c r="O1568" i="1"/>
  <c r="A1569" i="1"/>
  <c r="D1569" i="1" s="1"/>
  <c r="E1568" i="1"/>
  <c r="F1569" i="1" s="1"/>
  <c r="J1568" i="1"/>
  <c r="K1568" i="1" s="1"/>
  <c r="L1568" i="1" s="1"/>
  <c r="M1568" i="1" s="1"/>
  <c r="R1568" i="1"/>
  <c r="S1568" i="1"/>
  <c r="T1567" i="1"/>
  <c r="Q1567" i="1"/>
  <c r="C1568" i="1" s="1"/>
  <c r="H1567" i="1"/>
  <c r="N1567" i="1" s="1"/>
  <c r="P1567" i="1" s="1"/>
  <c r="B1567" i="1" s="1"/>
  <c r="O1569" i="1" l="1"/>
  <c r="A1570" i="1"/>
  <c r="D1570" i="1" s="1"/>
  <c r="E1569" i="1"/>
  <c r="F1570" i="1" s="1"/>
  <c r="N1568" i="1"/>
  <c r="P1568" i="1" s="1"/>
  <c r="R1569" i="1"/>
  <c r="J1569" i="1"/>
  <c r="K1569" i="1" s="1"/>
  <c r="L1569" i="1" s="1"/>
  <c r="M1569" i="1" s="1"/>
  <c r="T1568" i="1"/>
  <c r="S1569" i="1"/>
  <c r="Q1568" i="1"/>
  <c r="C1569" i="1" s="1"/>
  <c r="G1569" i="1"/>
  <c r="B1568" i="1" l="1"/>
  <c r="R1570" i="1"/>
  <c r="J1570" i="1"/>
  <c r="K1570" i="1" s="1"/>
  <c r="L1570" i="1" s="1"/>
  <c r="M1570" i="1" s="1"/>
  <c r="T1569" i="1"/>
  <c r="Q1569" i="1"/>
  <c r="C1570" i="1" s="1"/>
  <c r="S1570" i="1"/>
  <c r="A1571" i="1"/>
  <c r="D1571" i="1" s="1"/>
  <c r="E1570" i="1"/>
  <c r="F1571" i="1" s="1"/>
  <c r="O1570" i="1"/>
  <c r="G1570" i="1"/>
  <c r="H1569" i="1"/>
  <c r="N1569" i="1" s="1"/>
  <c r="P1569" i="1" s="1"/>
  <c r="B1569" i="1" s="1"/>
  <c r="G1571" i="1" l="1"/>
  <c r="H1571" i="1" s="1"/>
  <c r="R1571" i="1"/>
  <c r="J1571" i="1"/>
  <c r="K1571" i="1" s="1"/>
  <c r="L1571" i="1" s="1"/>
  <c r="M1571" i="1" s="1"/>
  <c r="Q1570" i="1"/>
  <c r="C1571" i="1" s="1"/>
  <c r="S1571" i="1"/>
  <c r="T1570" i="1"/>
  <c r="A1572" i="1"/>
  <c r="D1572" i="1" s="1"/>
  <c r="E1571" i="1"/>
  <c r="F1572" i="1" s="1"/>
  <c r="O1571" i="1"/>
  <c r="H1570" i="1"/>
  <c r="N1570" i="1" s="1"/>
  <c r="P1570" i="1" s="1"/>
  <c r="B1570" i="1" s="1"/>
  <c r="G1572" i="1" l="1"/>
  <c r="H1572" i="1" s="1"/>
  <c r="N1571" i="1"/>
  <c r="P1571" i="1" s="1"/>
  <c r="Q1571" i="1"/>
  <c r="C1572" i="1" s="1"/>
  <c r="T1571" i="1"/>
  <c r="S1572" i="1"/>
  <c r="R1572" i="1"/>
  <c r="J1572" i="1"/>
  <c r="K1572" i="1" s="1"/>
  <c r="L1572" i="1" s="1"/>
  <c r="M1572" i="1" s="1"/>
  <c r="O1572" i="1"/>
  <c r="A1573" i="1"/>
  <c r="D1573" i="1" s="1"/>
  <c r="E1572" i="1"/>
  <c r="F1573" i="1" s="1"/>
  <c r="B1571" i="1" l="1"/>
  <c r="R1573" i="1"/>
  <c r="Q1572" i="1"/>
  <c r="C1573" i="1" s="1"/>
  <c r="T1572" i="1"/>
  <c r="S1573" i="1"/>
  <c r="J1573" i="1"/>
  <c r="K1573" i="1" s="1"/>
  <c r="L1573" i="1" s="1"/>
  <c r="M1573" i="1" s="1"/>
  <c r="A1574" i="1"/>
  <c r="D1574" i="1" s="1"/>
  <c r="E1573" i="1"/>
  <c r="F1574" i="1" s="1"/>
  <c r="O1573" i="1"/>
  <c r="N1572" i="1"/>
  <c r="P1572" i="1" s="1"/>
  <c r="B1572" i="1" s="1"/>
  <c r="G1573" i="1"/>
  <c r="R1574" i="1" l="1"/>
  <c r="Q1573" i="1"/>
  <c r="C1574" i="1" s="1"/>
  <c r="T1573" i="1"/>
  <c r="J1574" i="1"/>
  <c r="K1574" i="1" s="1"/>
  <c r="L1574" i="1" s="1"/>
  <c r="M1574" i="1" s="1"/>
  <c r="S1574" i="1"/>
  <c r="O1574" i="1"/>
  <c r="A1575" i="1"/>
  <c r="D1575" i="1" s="1"/>
  <c r="E1574" i="1"/>
  <c r="F1575" i="1" s="1"/>
  <c r="G1574" i="1"/>
  <c r="H1574" i="1" s="1"/>
  <c r="H1573" i="1"/>
  <c r="N1573" i="1" s="1"/>
  <c r="P1573" i="1" s="1"/>
  <c r="B1573" i="1" l="1"/>
  <c r="N1574" i="1"/>
  <c r="P1574" i="1" s="1"/>
  <c r="B1574" i="1" s="1"/>
  <c r="G1575" i="1"/>
  <c r="H1575" i="1" s="1"/>
  <c r="A1576" i="1"/>
  <c r="D1576" i="1" s="1"/>
  <c r="E1575" i="1"/>
  <c r="F1576" i="1" s="1"/>
  <c r="O1575" i="1"/>
  <c r="R1575" i="1"/>
  <c r="Q1574" i="1"/>
  <c r="C1575" i="1" s="1"/>
  <c r="T1574" i="1"/>
  <c r="S1575" i="1"/>
  <c r="J1575" i="1"/>
  <c r="K1575" i="1" s="1"/>
  <c r="L1575" i="1" s="1"/>
  <c r="M1575" i="1" s="1"/>
  <c r="N1575" i="1" l="1"/>
  <c r="P1575" i="1" s="1"/>
  <c r="G1576" i="1"/>
  <c r="R1576" i="1"/>
  <c r="J1576" i="1"/>
  <c r="K1576" i="1" s="1"/>
  <c r="L1576" i="1" s="1"/>
  <c r="M1576" i="1" s="1"/>
  <c r="Q1575" i="1"/>
  <c r="C1576" i="1" s="1"/>
  <c r="T1575" i="1"/>
  <c r="S1576" i="1"/>
  <c r="A1577" i="1"/>
  <c r="D1577" i="1" s="1"/>
  <c r="E1576" i="1"/>
  <c r="F1577" i="1" s="1"/>
  <c r="O1576" i="1"/>
  <c r="B1575" i="1" l="1"/>
  <c r="R1577" i="1"/>
  <c r="J1577" i="1"/>
  <c r="K1577" i="1" s="1"/>
  <c r="L1577" i="1" s="1"/>
  <c r="M1577" i="1" s="1"/>
  <c r="T1576" i="1"/>
  <c r="S1577" i="1"/>
  <c r="Q1576" i="1"/>
  <c r="C1577" i="1" s="1"/>
  <c r="A1578" i="1"/>
  <c r="D1578" i="1" s="1"/>
  <c r="E1577" i="1"/>
  <c r="F1578" i="1" s="1"/>
  <c r="O1577" i="1"/>
  <c r="G1577" i="1"/>
  <c r="H1576" i="1"/>
  <c r="N1576" i="1" s="1"/>
  <c r="P1576" i="1" s="1"/>
  <c r="B1576" i="1" s="1"/>
  <c r="G1578" i="1" l="1"/>
  <c r="H1578" i="1" s="1"/>
  <c r="S1578" i="1"/>
  <c r="R1578" i="1"/>
  <c r="J1578" i="1"/>
  <c r="K1578" i="1" s="1"/>
  <c r="L1578" i="1" s="1"/>
  <c r="M1578" i="1" s="1"/>
  <c r="Q1577" i="1"/>
  <c r="C1578" i="1" s="1"/>
  <c r="T1577" i="1"/>
  <c r="A1579" i="1"/>
  <c r="D1579" i="1" s="1"/>
  <c r="O1578" i="1"/>
  <c r="E1578" i="1"/>
  <c r="F1579" i="1" s="1"/>
  <c r="H1577" i="1"/>
  <c r="N1577" i="1" s="1"/>
  <c r="P1577" i="1" s="1"/>
  <c r="B1577" i="1" s="1"/>
  <c r="N1578" i="1" l="1"/>
  <c r="P1578" i="1" s="1"/>
  <c r="E1579" i="1"/>
  <c r="F1580" i="1" s="1"/>
  <c r="O1579" i="1"/>
  <c r="A1580" i="1"/>
  <c r="D1580" i="1" s="1"/>
  <c r="R1579" i="1"/>
  <c r="J1579" i="1"/>
  <c r="K1579" i="1" s="1"/>
  <c r="L1579" i="1" s="1"/>
  <c r="M1579" i="1" s="1"/>
  <c r="Q1578" i="1"/>
  <c r="C1579" i="1" s="1"/>
  <c r="T1578" i="1"/>
  <c r="S1579" i="1"/>
  <c r="G1579" i="1"/>
  <c r="H1579" i="1" s="1"/>
  <c r="B1578" i="1" l="1"/>
  <c r="N1579" i="1"/>
  <c r="P1579" i="1" s="1"/>
  <c r="B1579" i="1" s="1"/>
  <c r="G1580" i="1"/>
  <c r="H1580" i="1" s="1"/>
  <c r="O1580" i="1"/>
  <c r="A1581" i="1"/>
  <c r="D1581" i="1" s="1"/>
  <c r="E1580" i="1"/>
  <c r="F1581" i="1" s="1"/>
  <c r="J1580" i="1"/>
  <c r="K1580" i="1" s="1"/>
  <c r="L1580" i="1" s="1"/>
  <c r="M1580" i="1" s="1"/>
  <c r="R1580" i="1"/>
  <c r="Q1579" i="1"/>
  <c r="C1580" i="1" s="1"/>
  <c r="S1580" i="1"/>
  <c r="T1579" i="1"/>
  <c r="N1580" i="1" l="1"/>
  <c r="P1580" i="1" s="1"/>
  <c r="A1582" i="1"/>
  <c r="D1582" i="1" s="1"/>
  <c r="O1581" i="1"/>
  <c r="E1581" i="1"/>
  <c r="F1582" i="1" s="1"/>
  <c r="G1581" i="1"/>
  <c r="R1581" i="1"/>
  <c r="J1581" i="1"/>
  <c r="K1581" i="1" s="1"/>
  <c r="L1581" i="1" s="1"/>
  <c r="M1581" i="1" s="1"/>
  <c r="Q1580" i="1"/>
  <c r="C1581" i="1" s="1"/>
  <c r="S1581" i="1"/>
  <c r="T1580" i="1"/>
  <c r="B1580" i="1" l="1"/>
  <c r="G1582" i="1"/>
  <c r="H1582" i="1" s="1"/>
  <c r="R1582" i="1"/>
  <c r="Q1581" i="1"/>
  <c r="C1582" i="1" s="1"/>
  <c r="J1582" i="1"/>
  <c r="K1582" i="1" s="1"/>
  <c r="L1582" i="1" s="1"/>
  <c r="M1582" i="1" s="1"/>
  <c r="T1581" i="1"/>
  <c r="S1582" i="1"/>
  <c r="E1582" i="1"/>
  <c r="F1583" i="1" s="1"/>
  <c r="O1582" i="1"/>
  <c r="A1583" i="1"/>
  <c r="D1583" i="1" s="1"/>
  <c r="H1581" i="1"/>
  <c r="N1581" i="1" s="1"/>
  <c r="P1581" i="1" s="1"/>
  <c r="B1581" i="1" s="1"/>
  <c r="N1582" i="1" l="1"/>
  <c r="P1582" i="1" s="1"/>
  <c r="O1583" i="1"/>
  <c r="E1583" i="1"/>
  <c r="F1584" i="1" s="1"/>
  <c r="A1584" i="1"/>
  <c r="D1584" i="1" s="1"/>
  <c r="R1583" i="1"/>
  <c r="J1583" i="1"/>
  <c r="K1583" i="1" s="1"/>
  <c r="L1583" i="1" s="1"/>
  <c r="M1583" i="1" s="1"/>
  <c r="Q1582" i="1"/>
  <c r="C1583" i="1" s="1"/>
  <c r="T1582" i="1"/>
  <c r="S1583" i="1"/>
  <c r="G1583" i="1"/>
  <c r="B1582" i="1" l="1"/>
  <c r="G1584" i="1"/>
  <c r="H1584" i="1" s="1"/>
  <c r="E1584" i="1"/>
  <c r="F1585" i="1" s="1"/>
  <c r="O1584" i="1"/>
  <c r="A1585" i="1"/>
  <c r="D1585" i="1" s="1"/>
  <c r="H1583" i="1"/>
  <c r="N1583" i="1" s="1"/>
  <c r="P1583" i="1" s="1"/>
  <c r="B1583" i="1" s="1"/>
  <c r="J1584" i="1"/>
  <c r="K1584" i="1" s="1"/>
  <c r="L1584" i="1" s="1"/>
  <c r="M1584" i="1" s="1"/>
  <c r="Q1583" i="1"/>
  <c r="C1584" i="1" s="1"/>
  <c r="T1583" i="1"/>
  <c r="R1584" i="1"/>
  <c r="S1584" i="1"/>
  <c r="N1584" i="1" l="1"/>
  <c r="P1584" i="1" s="1"/>
  <c r="B1584" i="1" s="1"/>
  <c r="A1586" i="1"/>
  <c r="D1586" i="1" s="1"/>
  <c r="E1585" i="1"/>
  <c r="F1586" i="1" s="1"/>
  <c r="O1585" i="1"/>
  <c r="R1585" i="1"/>
  <c r="Q1584" i="1"/>
  <c r="C1585" i="1" s="1"/>
  <c r="T1584" i="1"/>
  <c r="S1585" i="1"/>
  <c r="J1585" i="1"/>
  <c r="K1585" i="1" s="1"/>
  <c r="L1585" i="1" s="1"/>
  <c r="M1585" i="1" s="1"/>
  <c r="G1585" i="1"/>
  <c r="G1586" i="1" l="1"/>
  <c r="H1586" i="1" s="1"/>
  <c r="H1585" i="1"/>
  <c r="N1585" i="1" s="1"/>
  <c r="P1585" i="1" s="1"/>
  <c r="J1586" i="1"/>
  <c r="K1586" i="1" s="1"/>
  <c r="L1586" i="1" s="1"/>
  <c r="M1586" i="1" s="1"/>
  <c r="Q1585" i="1"/>
  <c r="C1586" i="1" s="1"/>
  <c r="T1585" i="1"/>
  <c r="S1586" i="1"/>
  <c r="R1586" i="1"/>
  <c r="A1587" i="1"/>
  <c r="D1587" i="1" s="1"/>
  <c r="O1586" i="1"/>
  <c r="E1586" i="1"/>
  <c r="F1587" i="1" s="1"/>
  <c r="B1585" i="1" l="1"/>
  <c r="N1586" i="1"/>
  <c r="P1586" i="1" s="1"/>
  <c r="B1586" i="1" s="1"/>
  <c r="A1588" i="1"/>
  <c r="D1588" i="1" s="1"/>
  <c r="O1587" i="1"/>
  <c r="E1587" i="1"/>
  <c r="F1588" i="1" s="1"/>
  <c r="J1587" i="1"/>
  <c r="K1587" i="1" s="1"/>
  <c r="L1587" i="1" s="1"/>
  <c r="M1587" i="1" s="1"/>
  <c r="T1586" i="1"/>
  <c r="R1587" i="1"/>
  <c r="S1587" i="1"/>
  <c r="Q1586" i="1"/>
  <c r="C1587" i="1" s="1"/>
  <c r="G1587" i="1"/>
  <c r="H1587" i="1" s="1"/>
  <c r="N1587" i="1" l="1"/>
  <c r="P1587" i="1" s="1"/>
  <c r="G1588" i="1"/>
  <c r="H1588" i="1" s="1"/>
  <c r="R1588" i="1"/>
  <c r="Q1587" i="1"/>
  <c r="C1588" i="1" s="1"/>
  <c r="T1587" i="1"/>
  <c r="S1588" i="1"/>
  <c r="J1588" i="1"/>
  <c r="K1588" i="1" s="1"/>
  <c r="L1588" i="1" s="1"/>
  <c r="M1588" i="1" s="1"/>
  <c r="A1589" i="1"/>
  <c r="D1589" i="1" s="1"/>
  <c r="O1588" i="1"/>
  <c r="E1588" i="1"/>
  <c r="F1589" i="1" s="1"/>
  <c r="B1587" i="1" l="1"/>
  <c r="R1589" i="1"/>
  <c r="Q1588" i="1"/>
  <c r="C1589" i="1" s="1"/>
  <c r="T1588" i="1"/>
  <c r="J1589" i="1"/>
  <c r="K1589" i="1" s="1"/>
  <c r="L1589" i="1" s="1"/>
  <c r="M1589" i="1" s="1"/>
  <c r="S1589" i="1"/>
  <c r="E1589" i="1"/>
  <c r="F1590" i="1" s="1"/>
  <c r="A1590" i="1"/>
  <c r="D1590" i="1" s="1"/>
  <c r="O1589" i="1"/>
  <c r="N1588" i="1"/>
  <c r="P1588" i="1" s="1"/>
  <c r="B1588" i="1" s="1"/>
  <c r="G1589" i="1"/>
  <c r="H1589" i="1" s="1"/>
  <c r="A1591" i="1" l="1"/>
  <c r="D1591" i="1" s="1"/>
  <c r="E1590" i="1"/>
  <c r="F1591" i="1" s="1"/>
  <c r="O1590" i="1"/>
  <c r="J1590" i="1"/>
  <c r="K1590" i="1" s="1"/>
  <c r="L1590" i="1" s="1"/>
  <c r="M1590" i="1" s="1"/>
  <c r="Q1589" i="1"/>
  <c r="C1590" i="1" s="1"/>
  <c r="R1590" i="1"/>
  <c r="T1589" i="1"/>
  <c r="S1590" i="1"/>
  <c r="N1589" i="1"/>
  <c r="P1589" i="1" s="1"/>
  <c r="G1590" i="1"/>
  <c r="H1590" i="1" s="1"/>
  <c r="B1589" i="1" l="1"/>
  <c r="N1590" i="1"/>
  <c r="P1590" i="1" s="1"/>
  <c r="B1590" i="1" s="1"/>
  <c r="J1591" i="1"/>
  <c r="K1591" i="1" s="1"/>
  <c r="L1591" i="1" s="1"/>
  <c r="M1591" i="1" s="1"/>
  <c r="T1590" i="1"/>
  <c r="R1591" i="1"/>
  <c r="Q1590" i="1"/>
  <c r="C1591" i="1" s="1"/>
  <c r="S1591" i="1"/>
  <c r="G1591" i="1"/>
  <c r="O1591" i="1"/>
  <c r="A1592" i="1"/>
  <c r="D1592" i="1" s="1"/>
  <c r="E1591" i="1"/>
  <c r="F1592" i="1" s="1"/>
  <c r="G1592" i="1" l="1"/>
  <c r="H1592" i="1" s="1"/>
  <c r="O1592" i="1"/>
  <c r="A1593" i="1"/>
  <c r="D1593" i="1" s="1"/>
  <c r="E1592" i="1"/>
  <c r="F1593" i="1" s="1"/>
  <c r="R1592" i="1"/>
  <c r="Q1591" i="1"/>
  <c r="C1592" i="1" s="1"/>
  <c r="T1591" i="1"/>
  <c r="S1592" i="1"/>
  <c r="J1592" i="1"/>
  <c r="K1592" i="1" s="1"/>
  <c r="L1592" i="1" s="1"/>
  <c r="M1592" i="1" s="1"/>
  <c r="H1591" i="1"/>
  <c r="N1591" i="1" s="1"/>
  <c r="P1591" i="1" s="1"/>
  <c r="B1591" i="1" s="1"/>
  <c r="Q1592" i="1" l="1"/>
  <c r="C1593" i="1" s="1"/>
  <c r="S1593" i="1"/>
  <c r="R1593" i="1"/>
  <c r="J1593" i="1"/>
  <c r="K1593" i="1" s="1"/>
  <c r="L1593" i="1" s="1"/>
  <c r="M1593" i="1" s="1"/>
  <c r="T1592" i="1"/>
  <c r="O1593" i="1"/>
  <c r="E1593" i="1"/>
  <c r="F1594" i="1" s="1"/>
  <c r="A1594" i="1"/>
  <c r="D1594" i="1" s="1"/>
  <c r="N1592" i="1"/>
  <c r="P1592" i="1" s="1"/>
  <c r="B1592" i="1" s="1"/>
  <c r="G1593" i="1"/>
  <c r="H1593" i="1" s="1"/>
  <c r="A1595" i="1" l="1"/>
  <c r="D1595" i="1" s="1"/>
  <c r="E1594" i="1"/>
  <c r="F1595" i="1" s="1"/>
  <c r="O1594" i="1"/>
  <c r="R1594" i="1"/>
  <c r="J1594" i="1"/>
  <c r="K1594" i="1" s="1"/>
  <c r="L1594" i="1" s="1"/>
  <c r="M1594" i="1" s="1"/>
  <c r="Q1593" i="1"/>
  <c r="C1594" i="1" s="1"/>
  <c r="T1593" i="1"/>
  <c r="S1594" i="1"/>
  <c r="N1593" i="1"/>
  <c r="P1593" i="1" s="1"/>
  <c r="G1594" i="1"/>
  <c r="H1594" i="1" s="1"/>
  <c r="B1593" i="1" l="1"/>
  <c r="N1594" i="1"/>
  <c r="P1594" i="1" s="1"/>
  <c r="B1594" i="1" s="1"/>
  <c r="J1595" i="1"/>
  <c r="K1595" i="1" s="1"/>
  <c r="L1595" i="1" s="1"/>
  <c r="M1595" i="1" s="1"/>
  <c r="R1595" i="1"/>
  <c r="Q1594" i="1"/>
  <c r="C1595" i="1" s="1"/>
  <c r="T1594" i="1"/>
  <c r="S1595" i="1"/>
  <c r="A1596" i="1"/>
  <c r="D1596" i="1" s="1"/>
  <c r="E1595" i="1"/>
  <c r="F1596" i="1" s="1"/>
  <c r="O1595" i="1"/>
  <c r="G1595" i="1"/>
  <c r="H1595" i="1" s="1"/>
  <c r="R1596" i="1" l="1"/>
  <c r="Q1595" i="1"/>
  <c r="C1596" i="1" s="1"/>
  <c r="T1595" i="1"/>
  <c r="S1596" i="1"/>
  <c r="J1596" i="1"/>
  <c r="K1596" i="1" s="1"/>
  <c r="L1596" i="1" s="1"/>
  <c r="M1596" i="1" s="1"/>
  <c r="A1597" i="1"/>
  <c r="D1597" i="1" s="1"/>
  <c r="E1596" i="1"/>
  <c r="F1597" i="1" s="1"/>
  <c r="O1596" i="1"/>
  <c r="N1595" i="1"/>
  <c r="P1595" i="1" s="1"/>
  <c r="G1596" i="1"/>
  <c r="B1595" i="1" l="1"/>
  <c r="G1597" i="1"/>
  <c r="H1597" i="1" s="1"/>
  <c r="R1597" i="1"/>
  <c r="Q1596" i="1"/>
  <c r="C1597" i="1" s="1"/>
  <c r="S1597" i="1"/>
  <c r="J1597" i="1"/>
  <c r="K1597" i="1" s="1"/>
  <c r="L1597" i="1" s="1"/>
  <c r="M1597" i="1" s="1"/>
  <c r="T1596" i="1"/>
  <c r="A1598" i="1"/>
  <c r="D1598" i="1" s="1"/>
  <c r="E1597" i="1"/>
  <c r="F1598" i="1" s="1"/>
  <c r="O1597" i="1"/>
  <c r="H1596" i="1"/>
  <c r="N1596" i="1" s="1"/>
  <c r="P1596" i="1" s="1"/>
  <c r="B1596" i="1" s="1"/>
  <c r="N1597" i="1" l="1"/>
  <c r="P1597" i="1" s="1"/>
  <c r="B1597" i="1" s="1"/>
  <c r="O1598" i="1"/>
  <c r="A1599" i="1"/>
  <c r="D1599" i="1" s="1"/>
  <c r="E1598" i="1"/>
  <c r="F1599" i="1" s="1"/>
  <c r="J1598" i="1"/>
  <c r="K1598" i="1" s="1"/>
  <c r="L1598" i="1" s="1"/>
  <c r="M1598" i="1" s="1"/>
  <c r="Q1597" i="1"/>
  <c r="C1598" i="1" s="1"/>
  <c r="S1598" i="1"/>
  <c r="T1597" i="1"/>
  <c r="R1598" i="1"/>
  <c r="G1598" i="1"/>
  <c r="G1599" i="1" l="1"/>
  <c r="H1599" i="1" s="1"/>
  <c r="H1598" i="1"/>
  <c r="N1598" i="1" s="1"/>
  <c r="P1598" i="1" s="1"/>
  <c r="B1598" i="1" s="1"/>
  <c r="O1599" i="1"/>
  <c r="A1600" i="1"/>
  <c r="D1600" i="1" s="1"/>
  <c r="E1599" i="1"/>
  <c r="F1600" i="1" s="1"/>
  <c r="T1598" i="1"/>
  <c r="R1599" i="1"/>
  <c r="Q1598" i="1"/>
  <c r="C1599" i="1" s="1"/>
  <c r="J1599" i="1"/>
  <c r="K1599" i="1" s="1"/>
  <c r="L1599" i="1" s="1"/>
  <c r="M1599" i="1" s="1"/>
  <c r="S1599" i="1"/>
  <c r="G1600" i="1" l="1"/>
  <c r="H1600" i="1" s="1"/>
  <c r="N1599" i="1"/>
  <c r="P1599" i="1" s="1"/>
  <c r="B1599" i="1" s="1"/>
  <c r="E1600" i="1"/>
  <c r="F1601" i="1" s="1"/>
  <c r="A1601" i="1"/>
  <c r="D1601" i="1" s="1"/>
  <c r="O1600" i="1"/>
  <c r="T1599" i="1"/>
  <c r="S1600" i="1"/>
  <c r="R1600" i="1"/>
  <c r="J1600" i="1"/>
  <c r="K1600" i="1" s="1"/>
  <c r="L1600" i="1" s="1"/>
  <c r="M1600" i="1" s="1"/>
  <c r="Q1599" i="1"/>
  <c r="C1600" i="1" s="1"/>
  <c r="T1600" i="1" l="1"/>
  <c r="R1601" i="1"/>
  <c r="J1601" i="1"/>
  <c r="K1601" i="1" s="1"/>
  <c r="L1601" i="1" s="1"/>
  <c r="M1601" i="1" s="1"/>
  <c r="S1601" i="1"/>
  <c r="Q1600" i="1"/>
  <c r="C1601" i="1" s="1"/>
  <c r="O1601" i="1"/>
  <c r="E1601" i="1"/>
  <c r="F1602" i="1" s="1"/>
  <c r="A1602" i="1"/>
  <c r="D1602" i="1" s="1"/>
  <c r="N1600" i="1"/>
  <c r="P1600" i="1" s="1"/>
  <c r="G1601" i="1"/>
  <c r="B1600" i="1" l="1"/>
  <c r="E1602" i="1"/>
  <c r="F1603" i="1" s="1"/>
  <c r="A1603" i="1"/>
  <c r="D1603" i="1" s="1"/>
  <c r="O1602" i="1"/>
  <c r="T1601" i="1"/>
  <c r="S1602" i="1"/>
  <c r="R1602" i="1"/>
  <c r="J1602" i="1"/>
  <c r="K1602" i="1" s="1"/>
  <c r="L1602" i="1" s="1"/>
  <c r="M1602" i="1" s="1"/>
  <c r="Q1601" i="1"/>
  <c r="C1602" i="1" s="1"/>
  <c r="G1602" i="1"/>
  <c r="H1601" i="1"/>
  <c r="N1601" i="1" s="1"/>
  <c r="P1601" i="1" s="1"/>
  <c r="B1601" i="1" s="1"/>
  <c r="G1603" i="1" l="1"/>
  <c r="H1603" i="1" s="1"/>
  <c r="T1602" i="1"/>
  <c r="Q1602" i="1"/>
  <c r="C1603" i="1" s="1"/>
  <c r="J1603" i="1"/>
  <c r="K1603" i="1" s="1"/>
  <c r="L1603" i="1" s="1"/>
  <c r="M1603" i="1" s="1"/>
  <c r="S1603" i="1"/>
  <c r="R1603" i="1"/>
  <c r="E1603" i="1"/>
  <c r="F1604" i="1" s="1"/>
  <c r="A1604" i="1"/>
  <c r="D1604" i="1" s="1"/>
  <c r="O1603" i="1"/>
  <c r="H1602" i="1"/>
  <c r="N1602" i="1" s="1"/>
  <c r="P1602" i="1" s="1"/>
  <c r="B1602" i="1" l="1"/>
  <c r="N1603" i="1"/>
  <c r="P1603" i="1" s="1"/>
  <c r="B1603" i="1" s="1"/>
  <c r="T1603" i="1"/>
  <c r="S1604" i="1"/>
  <c r="R1604" i="1"/>
  <c r="J1604" i="1"/>
  <c r="K1604" i="1" s="1"/>
  <c r="L1604" i="1" s="1"/>
  <c r="M1604" i="1" s="1"/>
  <c r="Q1603" i="1"/>
  <c r="C1604" i="1" s="1"/>
  <c r="E1604" i="1"/>
  <c r="F1605" i="1" s="1"/>
  <c r="O1604" i="1"/>
  <c r="A1605" i="1"/>
  <c r="D1605" i="1" s="1"/>
  <c r="G1604" i="1"/>
  <c r="H1604" i="1" s="1"/>
  <c r="R1605" i="1" l="1"/>
  <c r="T1604" i="1"/>
  <c r="S1605" i="1"/>
  <c r="Q1604" i="1"/>
  <c r="C1605" i="1" s="1"/>
  <c r="J1605" i="1"/>
  <c r="K1605" i="1" s="1"/>
  <c r="L1605" i="1" s="1"/>
  <c r="M1605" i="1" s="1"/>
  <c r="N1604" i="1"/>
  <c r="P1604" i="1" s="1"/>
  <c r="B1604" i="1" s="1"/>
  <c r="E1605" i="1"/>
  <c r="F1606" i="1" s="1"/>
  <c r="A1606" i="1"/>
  <c r="D1606" i="1" s="1"/>
  <c r="O1605" i="1"/>
  <c r="G1605" i="1"/>
  <c r="H1605" i="1" s="1"/>
  <c r="E1606" i="1" l="1"/>
  <c r="F1607" i="1" s="1"/>
  <c r="A1607" i="1"/>
  <c r="D1607" i="1" s="1"/>
  <c r="O1606" i="1"/>
  <c r="S1606" i="1"/>
  <c r="R1606" i="1"/>
  <c r="Q1605" i="1"/>
  <c r="C1606" i="1" s="1"/>
  <c r="T1605" i="1"/>
  <c r="J1606" i="1"/>
  <c r="K1606" i="1" s="1"/>
  <c r="L1606" i="1" s="1"/>
  <c r="M1606" i="1" s="1"/>
  <c r="N1605" i="1"/>
  <c r="P1605" i="1" s="1"/>
  <c r="B1605" i="1" s="1"/>
  <c r="G1606" i="1"/>
  <c r="G1607" i="1" l="1"/>
  <c r="H1607" i="1" s="1"/>
  <c r="H1606" i="1"/>
  <c r="N1606" i="1" s="1"/>
  <c r="P1606" i="1" s="1"/>
  <c r="T1606" i="1"/>
  <c r="R1607" i="1"/>
  <c r="J1607" i="1"/>
  <c r="K1607" i="1" s="1"/>
  <c r="L1607" i="1" s="1"/>
  <c r="M1607" i="1" s="1"/>
  <c r="Q1606" i="1"/>
  <c r="C1607" i="1" s="1"/>
  <c r="S1607" i="1"/>
  <c r="E1607" i="1"/>
  <c r="F1608" i="1" s="1"/>
  <c r="O1607" i="1"/>
  <c r="A1608" i="1"/>
  <c r="D1608" i="1" s="1"/>
  <c r="B1606" i="1" l="1"/>
  <c r="N1607" i="1"/>
  <c r="P1607" i="1" s="1"/>
  <c r="B1607" i="1" s="1"/>
  <c r="E1608" i="1"/>
  <c r="F1609" i="1" s="1"/>
  <c r="O1608" i="1"/>
  <c r="A1609" i="1"/>
  <c r="D1609" i="1" s="1"/>
  <c r="S1608" i="1"/>
  <c r="Q1607" i="1"/>
  <c r="C1608" i="1" s="1"/>
  <c r="T1607" i="1"/>
  <c r="R1608" i="1"/>
  <c r="J1608" i="1"/>
  <c r="K1608" i="1" s="1"/>
  <c r="L1608" i="1" s="1"/>
  <c r="M1608" i="1" s="1"/>
  <c r="G1608" i="1"/>
  <c r="G1609" i="1" l="1"/>
  <c r="H1609" i="1" s="1"/>
  <c r="T1608" i="1"/>
  <c r="Q1608" i="1"/>
  <c r="C1609" i="1" s="1"/>
  <c r="J1609" i="1"/>
  <c r="K1609" i="1" s="1"/>
  <c r="L1609" i="1" s="1"/>
  <c r="M1609" i="1" s="1"/>
  <c r="S1609" i="1"/>
  <c r="R1609" i="1"/>
  <c r="H1608" i="1"/>
  <c r="N1608" i="1" s="1"/>
  <c r="P1608" i="1" s="1"/>
  <c r="E1609" i="1"/>
  <c r="F1610" i="1" s="1"/>
  <c r="A1610" i="1"/>
  <c r="D1610" i="1" s="1"/>
  <c r="O1609" i="1"/>
  <c r="B1608" i="1" l="1"/>
  <c r="T1609" i="1"/>
  <c r="J1610" i="1"/>
  <c r="K1610" i="1" s="1"/>
  <c r="L1610" i="1" s="1"/>
  <c r="M1610" i="1" s="1"/>
  <c r="R1610" i="1"/>
  <c r="Q1609" i="1"/>
  <c r="C1610" i="1" s="1"/>
  <c r="S1610" i="1"/>
  <c r="E1610" i="1"/>
  <c r="F1611" i="1" s="1"/>
  <c r="O1610" i="1"/>
  <c r="A1611" i="1"/>
  <c r="D1611" i="1" s="1"/>
  <c r="N1609" i="1"/>
  <c r="P1609" i="1" s="1"/>
  <c r="B1609" i="1" s="1"/>
  <c r="G1610" i="1"/>
  <c r="H1610" i="1" s="1"/>
  <c r="N1610" i="1" l="1"/>
  <c r="P1610" i="1" s="1"/>
  <c r="B1610" i="1" s="1"/>
  <c r="E1611" i="1"/>
  <c r="F1612" i="1" s="1"/>
  <c r="A1612" i="1"/>
  <c r="D1612" i="1" s="1"/>
  <c r="O1611" i="1"/>
  <c r="T1610" i="1"/>
  <c r="Q1610" i="1"/>
  <c r="C1611" i="1" s="1"/>
  <c r="J1611" i="1"/>
  <c r="K1611" i="1" s="1"/>
  <c r="L1611" i="1" s="1"/>
  <c r="M1611" i="1" s="1"/>
  <c r="R1611" i="1"/>
  <c r="S1611" i="1"/>
  <c r="G1611" i="1"/>
  <c r="H1611" i="1" s="1"/>
  <c r="N1611" i="1" l="1"/>
  <c r="P1611" i="1" s="1"/>
  <c r="B1611" i="1" s="1"/>
  <c r="T1611" i="1"/>
  <c r="R1612" i="1"/>
  <c r="S1612" i="1"/>
  <c r="Q1611" i="1"/>
  <c r="C1612" i="1" s="1"/>
  <c r="J1612" i="1"/>
  <c r="K1612" i="1" s="1"/>
  <c r="L1612" i="1" s="1"/>
  <c r="M1612" i="1" s="1"/>
  <c r="E1612" i="1"/>
  <c r="F1613" i="1" s="1"/>
  <c r="A1613" i="1"/>
  <c r="D1613" i="1" s="1"/>
  <c r="O1612" i="1"/>
  <c r="G1612" i="1"/>
  <c r="H1612" i="1" s="1"/>
  <c r="N1612" i="1" l="1"/>
  <c r="P1612" i="1" s="1"/>
  <c r="B1612" i="1" s="1"/>
  <c r="E1613" i="1"/>
  <c r="F1614" i="1" s="1"/>
  <c r="O1613" i="1"/>
  <c r="A1614" i="1"/>
  <c r="D1614" i="1" s="1"/>
  <c r="T1612" i="1"/>
  <c r="J1613" i="1"/>
  <c r="K1613" i="1" s="1"/>
  <c r="L1613" i="1" s="1"/>
  <c r="M1613" i="1" s="1"/>
  <c r="S1613" i="1"/>
  <c r="R1613" i="1"/>
  <c r="Q1612" i="1"/>
  <c r="C1613" i="1" s="1"/>
  <c r="G1613" i="1"/>
  <c r="G1614" i="1" l="1"/>
  <c r="H1614" i="1" s="1"/>
  <c r="H1613" i="1"/>
  <c r="N1613" i="1" s="1"/>
  <c r="P1613" i="1" s="1"/>
  <c r="E1614" i="1"/>
  <c r="F1615" i="1" s="1"/>
  <c r="A1615" i="1"/>
  <c r="D1615" i="1" s="1"/>
  <c r="O1614" i="1"/>
  <c r="T1613" i="1"/>
  <c r="J1614" i="1"/>
  <c r="K1614" i="1" s="1"/>
  <c r="L1614" i="1" s="1"/>
  <c r="M1614" i="1" s="1"/>
  <c r="S1614" i="1"/>
  <c r="R1614" i="1"/>
  <c r="Q1613" i="1"/>
  <c r="C1614" i="1" s="1"/>
  <c r="B1613" i="1" l="1"/>
  <c r="N1614" i="1"/>
  <c r="P1614" i="1" s="1"/>
  <c r="B1614" i="1" s="1"/>
  <c r="E1615" i="1"/>
  <c r="F1616" i="1" s="1"/>
  <c r="A1616" i="1"/>
  <c r="D1616" i="1" s="1"/>
  <c r="O1615" i="1"/>
  <c r="T1614" i="1"/>
  <c r="Q1614" i="1"/>
  <c r="C1615" i="1" s="1"/>
  <c r="J1615" i="1"/>
  <c r="K1615" i="1" s="1"/>
  <c r="L1615" i="1" s="1"/>
  <c r="M1615" i="1" s="1"/>
  <c r="R1615" i="1"/>
  <c r="S1615" i="1"/>
  <c r="G1615" i="1"/>
  <c r="G1616" i="1" l="1"/>
  <c r="H1616" i="1" s="1"/>
  <c r="H1615" i="1"/>
  <c r="N1615" i="1" s="1"/>
  <c r="P1615" i="1" s="1"/>
  <c r="B1615" i="1" s="1"/>
  <c r="S1616" i="1"/>
  <c r="R1616" i="1"/>
  <c r="T1615" i="1"/>
  <c r="Q1615" i="1"/>
  <c r="C1616" i="1" s="1"/>
  <c r="J1616" i="1"/>
  <c r="K1616" i="1" s="1"/>
  <c r="L1616" i="1" s="1"/>
  <c r="M1616" i="1" s="1"/>
  <c r="E1616" i="1"/>
  <c r="F1617" i="1" s="1"/>
  <c r="O1616" i="1"/>
  <c r="A1617" i="1"/>
  <c r="D1617" i="1" s="1"/>
  <c r="N1616" i="1" l="1"/>
  <c r="P1616" i="1" s="1"/>
  <c r="E1617" i="1"/>
  <c r="F1618" i="1" s="1"/>
  <c r="A1618" i="1"/>
  <c r="D1618" i="1" s="1"/>
  <c r="O1617" i="1"/>
  <c r="R1617" i="1"/>
  <c r="T1616" i="1"/>
  <c r="J1617" i="1"/>
  <c r="K1617" i="1" s="1"/>
  <c r="L1617" i="1" s="1"/>
  <c r="M1617" i="1" s="1"/>
  <c r="S1617" i="1"/>
  <c r="Q1616" i="1"/>
  <c r="C1617" i="1" s="1"/>
  <c r="G1617" i="1"/>
  <c r="B1616" i="1" l="1"/>
  <c r="G1618" i="1"/>
  <c r="H1618" i="1" s="1"/>
  <c r="H1617" i="1"/>
  <c r="N1617" i="1" s="1"/>
  <c r="P1617" i="1" s="1"/>
  <c r="B1617" i="1" s="1"/>
  <c r="R1618" i="1"/>
  <c r="Q1617" i="1"/>
  <c r="C1618" i="1" s="1"/>
  <c r="T1617" i="1"/>
  <c r="J1618" i="1"/>
  <c r="K1618" i="1" s="1"/>
  <c r="L1618" i="1" s="1"/>
  <c r="M1618" i="1" s="1"/>
  <c r="S1618" i="1"/>
  <c r="E1618" i="1"/>
  <c r="F1619" i="1" s="1"/>
  <c r="A1619" i="1"/>
  <c r="D1619" i="1" s="1"/>
  <c r="O1618" i="1"/>
  <c r="N1618" i="1" l="1"/>
  <c r="P1618" i="1" s="1"/>
  <c r="B1618" i="1" s="1"/>
  <c r="T1618" i="1"/>
  <c r="R1619" i="1"/>
  <c r="Q1618" i="1"/>
  <c r="C1619" i="1" s="1"/>
  <c r="S1619" i="1"/>
  <c r="J1619" i="1"/>
  <c r="K1619" i="1" s="1"/>
  <c r="L1619" i="1" s="1"/>
  <c r="M1619" i="1" s="1"/>
  <c r="E1619" i="1"/>
  <c r="F1620" i="1" s="1"/>
  <c r="O1619" i="1"/>
  <c r="A1620" i="1"/>
  <c r="D1620" i="1" s="1"/>
  <c r="G1619" i="1"/>
  <c r="G1620" i="1" l="1"/>
  <c r="H1620" i="1" s="1"/>
  <c r="A1621" i="1"/>
  <c r="D1621" i="1" s="1"/>
  <c r="E1620" i="1"/>
  <c r="F1621" i="1" s="1"/>
  <c r="O1620" i="1"/>
  <c r="T1619" i="1"/>
  <c r="R1620" i="1"/>
  <c r="Q1619" i="1"/>
  <c r="C1620" i="1" s="1"/>
  <c r="S1620" i="1"/>
  <c r="J1620" i="1"/>
  <c r="K1620" i="1" s="1"/>
  <c r="L1620" i="1" s="1"/>
  <c r="M1620" i="1" s="1"/>
  <c r="H1619" i="1"/>
  <c r="N1619" i="1" s="1"/>
  <c r="P1619" i="1" s="1"/>
  <c r="B1619" i="1" s="1"/>
  <c r="N1620" i="1" l="1"/>
  <c r="P1620" i="1" s="1"/>
  <c r="Q1620" i="1"/>
  <c r="C1621" i="1" s="1"/>
  <c r="J1621" i="1"/>
  <c r="K1621" i="1" s="1"/>
  <c r="L1621" i="1" s="1"/>
  <c r="M1621" i="1" s="1"/>
  <c r="T1620" i="1"/>
  <c r="R1621" i="1"/>
  <c r="S1621" i="1"/>
  <c r="E1621" i="1"/>
  <c r="F1622" i="1" s="1"/>
  <c r="A1622" i="1"/>
  <c r="D1622" i="1" s="1"/>
  <c r="O1621" i="1"/>
  <c r="G1621" i="1"/>
  <c r="H1621" i="1" s="1"/>
  <c r="B1620" i="1" l="1"/>
  <c r="A1623" i="1"/>
  <c r="D1623" i="1" s="1"/>
  <c r="E1622" i="1"/>
  <c r="F1623" i="1" s="1"/>
  <c r="O1622" i="1"/>
  <c r="S1622" i="1"/>
  <c r="J1622" i="1"/>
  <c r="K1622" i="1" s="1"/>
  <c r="L1622" i="1" s="1"/>
  <c r="M1622" i="1" s="1"/>
  <c r="Q1621" i="1"/>
  <c r="C1622" i="1" s="1"/>
  <c r="T1621" i="1"/>
  <c r="R1622" i="1"/>
  <c r="N1621" i="1"/>
  <c r="P1621" i="1" s="1"/>
  <c r="B1621" i="1" s="1"/>
  <c r="G1622" i="1"/>
  <c r="G1623" i="1" l="1"/>
  <c r="H1623" i="1" s="1"/>
  <c r="T1622" i="1"/>
  <c r="R1623" i="1"/>
  <c r="J1623" i="1"/>
  <c r="K1623" i="1" s="1"/>
  <c r="L1623" i="1" s="1"/>
  <c r="M1623" i="1" s="1"/>
  <c r="Q1622" i="1"/>
  <c r="C1623" i="1" s="1"/>
  <c r="S1623" i="1"/>
  <c r="A1624" i="1"/>
  <c r="D1624" i="1" s="1"/>
  <c r="E1623" i="1"/>
  <c r="F1624" i="1" s="1"/>
  <c r="O1623" i="1"/>
  <c r="H1622" i="1"/>
  <c r="N1622" i="1" s="1"/>
  <c r="P1622" i="1" s="1"/>
  <c r="B1622" i="1" l="1"/>
  <c r="N1623" i="1"/>
  <c r="P1623" i="1" s="1"/>
  <c r="B1623" i="1" s="1"/>
  <c r="S1624" i="1"/>
  <c r="J1624" i="1"/>
  <c r="K1624" i="1" s="1"/>
  <c r="L1624" i="1" s="1"/>
  <c r="M1624" i="1" s="1"/>
  <c r="Q1623" i="1"/>
  <c r="C1624" i="1" s="1"/>
  <c r="T1623" i="1"/>
  <c r="R1624" i="1"/>
  <c r="E1624" i="1"/>
  <c r="F1625" i="1" s="1"/>
  <c r="A1625" i="1"/>
  <c r="D1625" i="1" s="1"/>
  <c r="O1624" i="1"/>
  <c r="G1624" i="1"/>
  <c r="J1625" i="1" l="1"/>
  <c r="K1625" i="1" s="1"/>
  <c r="L1625" i="1" s="1"/>
  <c r="M1625" i="1" s="1"/>
  <c r="T1624" i="1"/>
  <c r="S1625" i="1"/>
  <c r="R1625" i="1"/>
  <c r="Q1624" i="1"/>
  <c r="C1625" i="1" s="1"/>
  <c r="G1625" i="1"/>
  <c r="H1625" i="1" s="1"/>
  <c r="A1626" i="1"/>
  <c r="D1626" i="1" s="1"/>
  <c r="E1625" i="1"/>
  <c r="F1626" i="1" s="1"/>
  <c r="O1625" i="1"/>
  <c r="H1624" i="1"/>
  <c r="N1624" i="1" s="1"/>
  <c r="P1624" i="1" s="1"/>
  <c r="B1624" i="1" l="1"/>
  <c r="N1625" i="1"/>
  <c r="P1625" i="1" s="1"/>
  <c r="B1625" i="1" s="1"/>
  <c r="E1626" i="1"/>
  <c r="F1627" i="1" s="1"/>
  <c r="O1626" i="1"/>
  <c r="A1627" i="1"/>
  <c r="D1627" i="1" s="1"/>
  <c r="J1626" i="1"/>
  <c r="K1626" i="1" s="1"/>
  <c r="L1626" i="1" s="1"/>
  <c r="M1626" i="1" s="1"/>
  <c r="T1625" i="1"/>
  <c r="R1626" i="1"/>
  <c r="Q1625" i="1"/>
  <c r="C1626" i="1" s="1"/>
  <c r="S1626" i="1"/>
  <c r="G1626" i="1"/>
  <c r="G1627" i="1" l="1"/>
  <c r="H1627" i="1" s="1"/>
  <c r="O1627" i="1"/>
  <c r="A1628" i="1"/>
  <c r="D1628" i="1" s="1"/>
  <c r="E1627" i="1"/>
  <c r="F1628" i="1" s="1"/>
  <c r="R1627" i="1"/>
  <c r="Q1626" i="1"/>
  <c r="C1627" i="1" s="1"/>
  <c r="J1627" i="1"/>
  <c r="K1627" i="1" s="1"/>
  <c r="L1627" i="1" s="1"/>
  <c r="M1627" i="1" s="1"/>
  <c r="T1626" i="1"/>
  <c r="S1627" i="1"/>
  <c r="H1626" i="1"/>
  <c r="N1626" i="1" s="1"/>
  <c r="P1626" i="1" s="1"/>
  <c r="B1626" i="1" s="1"/>
  <c r="N1627" i="1" l="1"/>
  <c r="P1627" i="1" s="1"/>
  <c r="B1627" i="1" s="1"/>
  <c r="E1628" i="1"/>
  <c r="F1629" i="1" s="1"/>
  <c r="A1629" i="1"/>
  <c r="D1629" i="1" s="1"/>
  <c r="O1628" i="1"/>
  <c r="J1628" i="1"/>
  <c r="K1628" i="1" s="1"/>
  <c r="L1628" i="1" s="1"/>
  <c r="M1628" i="1" s="1"/>
  <c r="R1628" i="1"/>
  <c r="Q1627" i="1"/>
  <c r="C1628" i="1" s="1"/>
  <c r="S1628" i="1"/>
  <c r="T1627" i="1"/>
  <c r="G1628" i="1"/>
  <c r="G1629" i="1" l="1"/>
  <c r="H1629" i="1" s="1"/>
  <c r="H1628" i="1"/>
  <c r="N1628" i="1" s="1"/>
  <c r="P1628" i="1" s="1"/>
  <c r="B1628" i="1" s="1"/>
  <c r="R1629" i="1"/>
  <c r="Q1628" i="1"/>
  <c r="C1629" i="1" s="1"/>
  <c r="T1628" i="1"/>
  <c r="S1629" i="1"/>
  <c r="J1629" i="1"/>
  <c r="K1629" i="1" s="1"/>
  <c r="L1629" i="1" s="1"/>
  <c r="M1629" i="1" s="1"/>
  <c r="A1630" i="1"/>
  <c r="D1630" i="1" s="1"/>
  <c r="O1629" i="1"/>
  <c r="E1629" i="1"/>
  <c r="F1630" i="1" s="1"/>
  <c r="G1630" i="1" l="1"/>
  <c r="H1630" i="1" s="1"/>
  <c r="N1629" i="1"/>
  <c r="P1629" i="1" s="1"/>
  <c r="B1629" i="1" s="1"/>
  <c r="R1630" i="1"/>
  <c r="J1630" i="1"/>
  <c r="K1630" i="1" s="1"/>
  <c r="L1630" i="1" s="1"/>
  <c r="M1630" i="1" s="1"/>
  <c r="Q1629" i="1"/>
  <c r="C1630" i="1" s="1"/>
  <c r="S1630" i="1"/>
  <c r="T1629" i="1"/>
  <c r="E1630" i="1"/>
  <c r="F1631" i="1" s="1"/>
  <c r="A1631" i="1"/>
  <c r="D1631" i="1" s="1"/>
  <c r="O1630" i="1"/>
  <c r="R1631" i="1" l="1"/>
  <c r="J1631" i="1"/>
  <c r="K1631" i="1" s="1"/>
  <c r="L1631" i="1" s="1"/>
  <c r="M1631" i="1" s="1"/>
  <c r="Q1630" i="1"/>
  <c r="C1631" i="1" s="1"/>
  <c r="T1630" i="1"/>
  <c r="S1631" i="1"/>
  <c r="A1632" i="1"/>
  <c r="D1632" i="1" s="1"/>
  <c r="O1631" i="1"/>
  <c r="E1631" i="1"/>
  <c r="F1632" i="1" s="1"/>
  <c r="N1630" i="1"/>
  <c r="P1630" i="1" s="1"/>
  <c r="B1630" i="1" s="1"/>
  <c r="G1631" i="1"/>
  <c r="G1632" i="1" l="1"/>
  <c r="H1632" i="1" s="1"/>
  <c r="H1631" i="1"/>
  <c r="N1631" i="1" s="1"/>
  <c r="P1631" i="1" s="1"/>
  <c r="B1631" i="1" s="1"/>
  <c r="O1632" i="1"/>
  <c r="A1633" i="1"/>
  <c r="D1633" i="1" s="1"/>
  <c r="E1632" i="1"/>
  <c r="F1633" i="1" s="1"/>
  <c r="T1631" i="1"/>
  <c r="Q1631" i="1"/>
  <c r="C1632" i="1" s="1"/>
  <c r="R1632" i="1"/>
  <c r="J1632" i="1"/>
  <c r="K1632" i="1" s="1"/>
  <c r="L1632" i="1" s="1"/>
  <c r="M1632" i="1" s="1"/>
  <c r="S1632" i="1"/>
  <c r="O1633" i="1" l="1"/>
  <c r="A1634" i="1"/>
  <c r="D1634" i="1" s="1"/>
  <c r="E1633" i="1"/>
  <c r="F1634" i="1" s="1"/>
  <c r="R1633" i="1"/>
  <c r="J1633" i="1"/>
  <c r="K1633" i="1" s="1"/>
  <c r="L1633" i="1" s="1"/>
  <c r="M1633" i="1" s="1"/>
  <c r="T1632" i="1"/>
  <c r="Q1632" i="1"/>
  <c r="C1633" i="1" s="1"/>
  <c r="S1633" i="1"/>
  <c r="N1632" i="1"/>
  <c r="P1632" i="1" s="1"/>
  <c r="B1632" i="1" s="1"/>
  <c r="G1633" i="1"/>
  <c r="G1634" i="1" l="1"/>
  <c r="H1634" i="1" s="1"/>
  <c r="H1633" i="1"/>
  <c r="N1633" i="1" s="1"/>
  <c r="P1633" i="1" s="1"/>
  <c r="B1633" i="1" s="1"/>
  <c r="A1635" i="1"/>
  <c r="D1635" i="1" s="1"/>
  <c r="E1634" i="1"/>
  <c r="F1635" i="1" s="1"/>
  <c r="O1634" i="1"/>
  <c r="R1634" i="1"/>
  <c r="Q1633" i="1"/>
  <c r="C1634" i="1" s="1"/>
  <c r="T1633" i="1"/>
  <c r="J1634" i="1"/>
  <c r="K1634" i="1" s="1"/>
  <c r="L1634" i="1" s="1"/>
  <c r="M1634" i="1" s="1"/>
  <c r="S1634" i="1"/>
  <c r="N1634" i="1" l="1"/>
  <c r="P1634" i="1" s="1"/>
  <c r="B1634" i="1" s="1"/>
  <c r="R1635" i="1"/>
  <c r="Q1634" i="1"/>
  <c r="C1635" i="1" s="1"/>
  <c r="T1634" i="1"/>
  <c r="J1635" i="1"/>
  <c r="K1635" i="1" s="1"/>
  <c r="L1635" i="1" s="1"/>
  <c r="M1635" i="1" s="1"/>
  <c r="S1635" i="1"/>
  <c r="O1635" i="1"/>
  <c r="A1636" i="1"/>
  <c r="D1636" i="1" s="1"/>
  <c r="E1635" i="1"/>
  <c r="F1636" i="1" s="1"/>
  <c r="G1635" i="1"/>
  <c r="G1636" i="1" l="1"/>
  <c r="H1636" i="1" s="1"/>
  <c r="R1636" i="1"/>
  <c r="J1636" i="1"/>
  <c r="K1636" i="1" s="1"/>
  <c r="L1636" i="1" s="1"/>
  <c r="M1636" i="1" s="1"/>
  <c r="Q1635" i="1"/>
  <c r="C1636" i="1" s="1"/>
  <c r="T1635" i="1"/>
  <c r="S1636" i="1"/>
  <c r="A1637" i="1"/>
  <c r="D1637" i="1" s="1"/>
  <c r="E1636" i="1"/>
  <c r="F1637" i="1" s="1"/>
  <c r="O1636" i="1"/>
  <c r="H1635" i="1"/>
  <c r="N1635" i="1" s="1"/>
  <c r="P1635" i="1" s="1"/>
  <c r="B1635" i="1" s="1"/>
  <c r="N1636" i="1" l="1"/>
  <c r="P1636" i="1" s="1"/>
  <c r="B1636" i="1" s="1"/>
  <c r="R1637" i="1"/>
  <c r="J1637" i="1"/>
  <c r="K1637" i="1" s="1"/>
  <c r="L1637" i="1" s="1"/>
  <c r="M1637" i="1" s="1"/>
  <c r="Q1636" i="1"/>
  <c r="C1637" i="1" s="1"/>
  <c r="T1636" i="1"/>
  <c r="S1637" i="1"/>
  <c r="A1638" i="1"/>
  <c r="D1638" i="1" s="1"/>
  <c r="O1637" i="1"/>
  <c r="E1637" i="1"/>
  <c r="F1638" i="1" s="1"/>
  <c r="G1637" i="1"/>
  <c r="G1638" i="1" l="1"/>
  <c r="H1638" i="1" s="1"/>
  <c r="A1639" i="1"/>
  <c r="D1639" i="1" s="1"/>
  <c r="E1638" i="1"/>
  <c r="F1639" i="1" s="1"/>
  <c r="O1638" i="1"/>
  <c r="R1638" i="1"/>
  <c r="T1637" i="1"/>
  <c r="S1638" i="1"/>
  <c r="J1638" i="1"/>
  <c r="K1638" i="1" s="1"/>
  <c r="L1638" i="1" s="1"/>
  <c r="M1638" i="1" s="1"/>
  <c r="Q1637" i="1"/>
  <c r="C1638" i="1" s="1"/>
  <c r="H1637" i="1"/>
  <c r="N1637" i="1" s="1"/>
  <c r="P1637" i="1" s="1"/>
  <c r="B1637" i="1" s="1"/>
  <c r="O1639" i="1" l="1"/>
  <c r="A1640" i="1"/>
  <c r="D1640" i="1" s="1"/>
  <c r="E1639" i="1"/>
  <c r="F1640" i="1" s="1"/>
  <c r="N1638" i="1"/>
  <c r="P1638" i="1" s="1"/>
  <c r="B1638" i="1" s="1"/>
  <c r="R1639" i="1"/>
  <c r="Q1638" i="1"/>
  <c r="C1639" i="1" s="1"/>
  <c r="T1638" i="1"/>
  <c r="J1639" i="1"/>
  <c r="K1639" i="1" s="1"/>
  <c r="L1639" i="1" s="1"/>
  <c r="M1639" i="1" s="1"/>
  <c r="S1639" i="1"/>
  <c r="G1639" i="1"/>
  <c r="J1640" i="1" l="1"/>
  <c r="K1640" i="1" s="1"/>
  <c r="L1640" i="1" s="1"/>
  <c r="M1640" i="1" s="1"/>
  <c r="S1640" i="1"/>
  <c r="T1639" i="1"/>
  <c r="R1640" i="1"/>
  <c r="Q1639" i="1"/>
  <c r="C1640" i="1" s="1"/>
  <c r="A1641" i="1"/>
  <c r="D1641" i="1" s="1"/>
  <c r="O1640" i="1"/>
  <c r="E1640" i="1"/>
  <c r="F1641" i="1" s="1"/>
  <c r="G1640" i="1"/>
  <c r="H1639" i="1"/>
  <c r="N1639" i="1" s="1"/>
  <c r="P1639" i="1" s="1"/>
  <c r="B1639" i="1" s="1"/>
  <c r="G1641" i="1" l="1"/>
  <c r="H1640" i="1"/>
  <c r="N1640" i="1" s="1"/>
  <c r="P1640" i="1" s="1"/>
  <c r="B1640" i="1" s="1"/>
  <c r="J1641" i="1"/>
  <c r="K1641" i="1" s="1"/>
  <c r="L1641" i="1" s="1"/>
  <c r="M1641" i="1" s="1"/>
  <c r="Q1640" i="1"/>
  <c r="C1641" i="1" s="1"/>
  <c r="R1641" i="1"/>
  <c r="T1640" i="1"/>
  <c r="S1641" i="1"/>
  <c r="A1642" i="1"/>
  <c r="D1642" i="1" s="1"/>
  <c r="E1641" i="1"/>
  <c r="F1642" i="1" s="1"/>
  <c r="O1641" i="1"/>
  <c r="O1642" i="1" l="1"/>
  <c r="A1643" i="1"/>
  <c r="D1643" i="1" s="1"/>
  <c r="E1642" i="1"/>
  <c r="F1643" i="1" s="1"/>
  <c r="Q1641" i="1"/>
  <c r="C1642" i="1" s="1"/>
  <c r="R1642" i="1"/>
  <c r="T1641" i="1"/>
  <c r="J1642" i="1"/>
  <c r="K1642" i="1" s="1"/>
  <c r="L1642" i="1" s="1"/>
  <c r="M1642" i="1" s="1"/>
  <c r="S1642" i="1"/>
  <c r="G1642" i="1"/>
  <c r="H1641" i="1"/>
  <c r="N1641" i="1" s="1"/>
  <c r="P1641" i="1" s="1"/>
  <c r="B1641" i="1" s="1"/>
  <c r="G1643" i="1" l="1"/>
  <c r="H1643" i="1" s="1"/>
  <c r="H1642" i="1"/>
  <c r="N1642" i="1" s="1"/>
  <c r="P1642" i="1" s="1"/>
  <c r="B1642" i="1" s="1"/>
  <c r="Q1642" i="1"/>
  <c r="C1643" i="1" s="1"/>
  <c r="R1643" i="1"/>
  <c r="J1643" i="1"/>
  <c r="K1643" i="1" s="1"/>
  <c r="L1643" i="1" s="1"/>
  <c r="M1643" i="1" s="1"/>
  <c r="S1643" i="1"/>
  <c r="T1642" i="1"/>
  <c r="E1643" i="1"/>
  <c r="F1644" i="1" s="1"/>
  <c r="A1644" i="1"/>
  <c r="D1644" i="1" s="1"/>
  <c r="O1643" i="1"/>
  <c r="G1644" i="1" l="1"/>
  <c r="H1644" i="1" s="1"/>
  <c r="N1643" i="1"/>
  <c r="P1643" i="1" s="1"/>
  <c r="B1643" i="1" s="1"/>
  <c r="A1645" i="1"/>
  <c r="D1645" i="1" s="1"/>
  <c r="O1644" i="1"/>
  <c r="E1644" i="1"/>
  <c r="F1645" i="1" s="1"/>
  <c r="Q1643" i="1"/>
  <c r="C1644" i="1" s="1"/>
  <c r="T1643" i="1"/>
  <c r="J1644" i="1"/>
  <c r="K1644" i="1" s="1"/>
  <c r="L1644" i="1" s="1"/>
  <c r="M1644" i="1" s="1"/>
  <c r="R1644" i="1"/>
  <c r="S1644" i="1"/>
  <c r="N1644" i="1" l="1"/>
  <c r="P1644" i="1" s="1"/>
  <c r="B1644" i="1" s="1"/>
  <c r="Q1644" i="1"/>
  <c r="C1645" i="1" s="1"/>
  <c r="J1645" i="1"/>
  <c r="K1645" i="1" s="1"/>
  <c r="L1645" i="1" s="1"/>
  <c r="M1645" i="1" s="1"/>
  <c r="R1645" i="1"/>
  <c r="T1644" i="1"/>
  <c r="S1645" i="1"/>
  <c r="A1646" i="1"/>
  <c r="D1646" i="1" s="1"/>
  <c r="O1645" i="1"/>
  <c r="E1645" i="1"/>
  <c r="F1646" i="1" s="1"/>
  <c r="G1645" i="1"/>
  <c r="H1645" i="1" s="1"/>
  <c r="N1645" i="1" l="1"/>
  <c r="P1645" i="1" s="1"/>
  <c r="B1645" i="1" s="1"/>
  <c r="O1646" i="1"/>
  <c r="A1647" i="1"/>
  <c r="D1647" i="1" s="1"/>
  <c r="E1646" i="1"/>
  <c r="F1647" i="1" s="1"/>
  <c r="Q1645" i="1"/>
  <c r="C1646" i="1" s="1"/>
  <c r="S1646" i="1"/>
  <c r="R1646" i="1"/>
  <c r="T1645" i="1"/>
  <c r="J1646" i="1"/>
  <c r="K1646" i="1" s="1"/>
  <c r="L1646" i="1" s="1"/>
  <c r="M1646" i="1" s="1"/>
  <c r="G1646" i="1"/>
  <c r="G1647" i="1" l="1"/>
  <c r="H1647" i="1" s="1"/>
  <c r="O1647" i="1"/>
  <c r="E1647" i="1"/>
  <c r="F1648" i="1" s="1"/>
  <c r="A1648" i="1"/>
  <c r="D1648" i="1" s="1"/>
  <c r="J1647" i="1"/>
  <c r="K1647" i="1" s="1"/>
  <c r="L1647" i="1" s="1"/>
  <c r="M1647" i="1" s="1"/>
  <c r="S1647" i="1"/>
  <c r="Q1646" i="1"/>
  <c r="C1647" i="1" s="1"/>
  <c r="R1647" i="1"/>
  <c r="T1646" i="1"/>
  <c r="H1646" i="1"/>
  <c r="N1646" i="1" s="1"/>
  <c r="P1646" i="1" s="1"/>
  <c r="B1646" i="1" s="1"/>
  <c r="N1647" i="1" l="1"/>
  <c r="P1647" i="1" s="1"/>
  <c r="B1647" i="1" s="1"/>
  <c r="A1649" i="1"/>
  <c r="D1649" i="1" s="1"/>
  <c r="O1648" i="1"/>
  <c r="E1648" i="1"/>
  <c r="F1649" i="1" s="1"/>
  <c r="Q1647" i="1"/>
  <c r="C1648" i="1" s="1"/>
  <c r="T1647" i="1"/>
  <c r="S1648" i="1"/>
  <c r="R1648" i="1"/>
  <c r="J1648" i="1"/>
  <c r="K1648" i="1" s="1"/>
  <c r="L1648" i="1" s="1"/>
  <c r="M1648" i="1" s="1"/>
  <c r="G1648" i="1"/>
  <c r="G1649" i="1" l="1"/>
  <c r="H1649" i="1" s="1"/>
  <c r="H1648" i="1"/>
  <c r="N1648" i="1" s="1"/>
  <c r="P1648" i="1" s="1"/>
  <c r="B1648" i="1" s="1"/>
  <c r="R1649" i="1"/>
  <c r="J1649" i="1"/>
  <c r="K1649" i="1" s="1"/>
  <c r="L1649" i="1" s="1"/>
  <c r="M1649" i="1" s="1"/>
  <c r="S1649" i="1"/>
  <c r="Q1648" i="1"/>
  <c r="C1649" i="1" s="1"/>
  <c r="T1648" i="1"/>
  <c r="O1649" i="1"/>
  <c r="E1649" i="1"/>
  <c r="F1650" i="1" s="1"/>
  <c r="A1650" i="1"/>
  <c r="D1650" i="1" s="1"/>
  <c r="N1649" i="1" l="1"/>
  <c r="P1649" i="1" s="1"/>
  <c r="B1649" i="1" s="1"/>
  <c r="Q1649" i="1"/>
  <c r="C1650" i="1" s="1"/>
  <c r="S1650" i="1"/>
  <c r="R1650" i="1"/>
  <c r="T1649" i="1"/>
  <c r="J1650" i="1"/>
  <c r="K1650" i="1" s="1"/>
  <c r="L1650" i="1" s="1"/>
  <c r="M1650" i="1" s="1"/>
  <c r="O1650" i="1"/>
  <c r="A1651" i="1"/>
  <c r="D1651" i="1" s="1"/>
  <c r="E1650" i="1"/>
  <c r="F1651" i="1" s="1"/>
  <c r="G1650" i="1"/>
  <c r="G1651" i="1" l="1"/>
  <c r="H1651" i="1" s="1"/>
  <c r="H1650" i="1"/>
  <c r="N1650" i="1" s="1"/>
  <c r="P1650" i="1" s="1"/>
  <c r="B1650" i="1" s="1"/>
  <c r="A1652" i="1"/>
  <c r="D1652" i="1" s="1"/>
  <c r="E1651" i="1"/>
  <c r="F1652" i="1" s="1"/>
  <c r="O1651" i="1"/>
  <c r="S1651" i="1"/>
  <c r="R1651" i="1"/>
  <c r="Q1650" i="1"/>
  <c r="C1651" i="1" s="1"/>
  <c r="J1651" i="1"/>
  <c r="K1651" i="1" s="1"/>
  <c r="L1651" i="1" s="1"/>
  <c r="M1651" i="1" s="1"/>
  <c r="T1650" i="1"/>
  <c r="T1651" i="1" l="1"/>
  <c r="J1652" i="1"/>
  <c r="K1652" i="1" s="1"/>
  <c r="L1652" i="1" s="1"/>
  <c r="M1652" i="1" s="1"/>
  <c r="Q1651" i="1"/>
  <c r="C1652" i="1" s="1"/>
  <c r="S1652" i="1"/>
  <c r="R1652" i="1"/>
  <c r="N1651" i="1"/>
  <c r="P1651" i="1" s="1"/>
  <c r="B1651" i="1" s="1"/>
  <c r="O1652" i="1"/>
  <c r="A1653" i="1"/>
  <c r="D1653" i="1" s="1"/>
  <c r="E1652" i="1"/>
  <c r="F1653" i="1" s="1"/>
  <c r="G1652" i="1"/>
  <c r="H1652" i="1" s="1"/>
  <c r="O1653" i="1" l="1"/>
  <c r="A1654" i="1"/>
  <c r="D1654" i="1" s="1"/>
  <c r="E1653" i="1"/>
  <c r="F1654" i="1" s="1"/>
  <c r="N1652" i="1"/>
  <c r="P1652" i="1" s="1"/>
  <c r="B1652" i="1" s="1"/>
  <c r="Q1652" i="1"/>
  <c r="C1653" i="1" s="1"/>
  <c r="J1653" i="1"/>
  <c r="K1653" i="1" s="1"/>
  <c r="L1653" i="1" s="1"/>
  <c r="M1653" i="1" s="1"/>
  <c r="R1653" i="1"/>
  <c r="T1652" i="1"/>
  <c r="S1653" i="1"/>
  <c r="G1653" i="1"/>
  <c r="O1654" i="1" l="1"/>
  <c r="E1654" i="1"/>
  <c r="F1655" i="1" s="1"/>
  <c r="A1655" i="1"/>
  <c r="D1655" i="1" s="1"/>
  <c r="Q1653" i="1"/>
  <c r="C1654" i="1" s="1"/>
  <c r="R1654" i="1"/>
  <c r="T1653" i="1"/>
  <c r="J1654" i="1"/>
  <c r="K1654" i="1" s="1"/>
  <c r="L1654" i="1" s="1"/>
  <c r="M1654" i="1" s="1"/>
  <c r="S1654" i="1"/>
  <c r="G1654" i="1"/>
  <c r="H1653" i="1"/>
  <c r="N1653" i="1" s="1"/>
  <c r="P1653" i="1" s="1"/>
  <c r="B1653" i="1" s="1"/>
  <c r="G1655" i="1" l="1"/>
  <c r="H1655" i="1" s="1"/>
  <c r="A1656" i="1"/>
  <c r="D1656" i="1" s="1"/>
  <c r="E1655" i="1"/>
  <c r="F1656" i="1" s="1"/>
  <c r="O1655" i="1"/>
  <c r="G1656" i="1" s="1"/>
  <c r="R1655" i="1"/>
  <c r="T1654" i="1"/>
  <c r="Q1654" i="1"/>
  <c r="C1655" i="1" s="1"/>
  <c r="J1655" i="1"/>
  <c r="K1655" i="1" s="1"/>
  <c r="L1655" i="1" s="1"/>
  <c r="M1655" i="1" s="1"/>
  <c r="S1655" i="1"/>
  <c r="H1654" i="1"/>
  <c r="N1654" i="1" s="1"/>
  <c r="P1654" i="1" s="1"/>
  <c r="B1654" i="1" s="1"/>
  <c r="N1655" i="1" l="1"/>
  <c r="P1655" i="1" s="1"/>
  <c r="B1655" i="1" s="1"/>
  <c r="H1656" i="1"/>
  <c r="Q1655" i="1"/>
  <c r="C1656" i="1" s="1"/>
  <c r="J1656" i="1"/>
  <c r="K1656" i="1" s="1"/>
  <c r="L1656" i="1" s="1"/>
  <c r="M1656" i="1" s="1"/>
  <c r="R1656" i="1"/>
  <c r="S1656" i="1"/>
  <c r="E1656" i="1"/>
  <c r="F1657" i="1" s="1"/>
  <c r="A1657" i="1"/>
  <c r="D1657" i="1" s="1"/>
  <c r="O1656" i="1"/>
  <c r="N1656" i="1" l="1"/>
  <c r="P1656" i="1" s="1"/>
  <c r="B1656" i="1" s="1"/>
  <c r="T1655" i="1"/>
  <c r="Q1656" i="1"/>
  <c r="C1657" i="1" s="1"/>
  <c r="T1656" i="1"/>
  <c r="S1657" i="1"/>
  <c r="R1657" i="1"/>
  <c r="J1657" i="1"/>
  <c r="K1657" i="1" s="1"/>
  <c r="L1657" i="1" s="1"/>
  <c r="M1657" i="1" s="1"/>
  <c r="O1657" i="1"/>
  <c r="A1658" i="1"/>
  <c r="D1658" i="1" s="1"/>
  <c r="E1657" i="1"/>
  <c r="F1658" i="1" s="1"/>
  <c r="G1657" i="1"/>
  <c r="H1657" i="1" s="1"/>
  <c r="N1657" i="1" l="1"/>
  <c r="P1657" i="1" s="1"/>
  <c r="Q1657" i="1"/>
  <c r="C1658" i="1" s="1"/>
  <c r="S1658" i="1"/>
  <c r="R1658" i="1"/>
  <c r="J1658" i="1"/>
  <c r="K1658" i="1" s="1"/>
  <c r="L1658" i="1" s="1"/>
  <c r="M1658" i="1" s="1"/>
  <c r="G1658" i="1"/>
  <c r="H1658" i="1" s="1"/>
  <c r="O1658" i="1"/>
  <c r="A1659" i="1"/>
  <c r="D1659" i="1" s="1"/>
  <c r="E1658" i="1"/>
  <c r="F1659" i="1" s="1"/>
  <c r="T1657" i="1" l="1"/>
  <c r="B1657" i="1"/>
  <c r="N1658" i="1"/>
  <c r="P1658" i="1" s="1"/>
  <c r="B1658" i="1" s="1"/>
  <c r="G1659" i="1"/>
  <c r="H1659" i="1" s="1"/>
  <c r="O1659" i="1"/>
  <c r="E1659" i="1"/>
  <c r="F1660" i="1" s="1"/>
  <c r="A1660" i="1"/>
  <c r="D1660" i="1" s="1"/>
  <c r="Q1658" i="1"/>
  <c r="C1659" i="1" s="1"/>
  <c r="J1659" i="1"/>
  <c r="K1659" i="1" s="1"/>
  <c r="L1659" i="1" s="1"/>
  <c r="M1659" i="1" s="1"/>
  <c r="S1659" i="1"/>
  <c r="T1658" i="1"/>
  <c r="R1659" i="1"/>
  <c r="A1661" i="1" l="1"/>
  <c r="D1661" i="1" s="1"/>
  <c r="O1660" i="1"/>
  <c r="E1660" i="1"/>
  <c r="F1661" i="1" s="1"/>
  <c r="N1659" i="1"/>
  <c r="P1659" i="1" s="1"/>
  <c r="B1659" i="1" s="1"/>
  <c r="G1660" i="1"/>
  <c r="S1660" i="1"/>
  <c r="R1660" i="1"/>
  <c r="Q1659" i="1"/>
  <c r="C1660" i="1" s="1"/>
  <c r="T1659" i="1"/>
  <c r="J1660" i="1"/>
  <c r="K1660" i="1" s="1"/>
  <c r="L1660" i="1" s="1"/>
  <c r="M1660" i="1" s="1"/>
  <c r="G1661" i="1" l="1"/>
  <c r="H1661" i="1" s="1"/>
  <c r="H1660" i="1"/>
  <c r="N1660" i="1" s="1"/>
  <c r="P1660" i="1" s="1"/>
  <c r="B1660" i="1" s="1"/>
  <c r="Q1660" i="1"/>
  <c r="C1661" i="1" s="1"/>
  <c r="R1661" i="1"/>
  <c r="T1660" i="1"/>
  <c r="J1661" i="1"/>
  <c r="K1661" i="1" s="1"/>
  <c r="L1661" i="1" s="1"/>
  <c r="M1661" i="1" s="1"/>
  <c r="S1661" i="1"/>
  <c r="A1662" i="1"/>
  <c r="D1662" i="1" s="1"/>
  <c r="O1661" i="1"/>
  <c r="E1661" i="1"/>
  <c r="F1662" i="1" s="1"/>
  <c r="N1661" i="1" l="1"/>
  <c r="P1661" i="1" s="1"/>
  <c r="B1661" i="1" s="1"/>
  <c r="Q1661" i="1"/>
  <c r="C1662" i="1" s="1"/>
  <c r="S1662" i="1"/>
  <c r="T1661" i="1"/>
  <c r="J1662" i="1"/>
  <c r="K1662" i="1" s="1"/>
  <c r="L1662" i="1" s="1"/>
  <c r="M1662" i="1" s="1"/>
  <c r="R1662" i="1"/>
  <c r="O1662" i="1"/>
  <c r="A1663" i="1"/>
  <c r="D1663" i="1" s="1"/>
  <c r="E1662" i="1"/>
  <c r="F1663" i="1" s="1"/>
  <c r="G1662" i="1"/>
  <c r="H1662" i="1" s="1"/>
  <c r="N1662" i="1" l="1"/>
  <c r="P1662" i="1" s="1"/>
  <c r="B1662" i="1" s="1"/>
  <c r="G1663" i="1"/>
  <c r="H1663" i="1" s="1"/>
  <c r="R1663" i="1"/>
  <c r="Q1662" i="1"/>
  <c r="C1663" i="1" s="1"/>
  <c r="T1662" i="1"/>
  <c r="S1663" i="1"/>
  <c r="J1663" i="1"/>
  <c r="K1663" i="1" s="1"/>
  <c r="L1663" i="1" s="1"/>
  <c r="M1663" i="1" s="1"/>
  <c r="O1663" i="1"/>
  <c r="E1663" i="1"/>
  <c r="F1664" i="1" s="1"/>
  <c r="A1664" i="1"/>
  <c r="D1664" i="1" s="1"/>
  <c r="J1664" i="1" l="1"/>
  <c r="K1664" i="1" s="1"/>
  <c r="L1664" i="1" s="1"/>
  <c r="M1664" i="1" s="1"/>
  <c r="Q1663" i="1"/>
  <c r="C1664" i="1" s="1"/>
  <c r="T1663" i="1"/>
  <c r="R1664" i="1"/>
  <c r="S1664" i="1"/>
  <c r="E1664" i="1"/>
  <c r="F1665" i="1" s="1"/>
  <c r="O1664" i="1"/>
  <c r="A1665" i="1"/>
  <c r="D1665" i="1" s="1"/>
  <c r="N1663" i="1"/>
  <c r="P1663" i="1" s="1"/>
  <c r="B1663" i="1" s="1"/>
  <c r="G1664" i="1"/>
  <c r="G1665" i="1" l="1"/>
  <c r="H1665" i="1" s="1"/>
  <c r="S1665" i="1"/>
  <c r="R1665" i="1"/>
  <c r="J1665" i="1"/>
  <c r="K1665" i="1" s="1"/>
  <c r="L1665" i="1" s="1"/>
  <c r="M1665" i="1" s="1"/>
  <c r="Q1664" i="1"/>
  <c r="C1665" i="1" s="1"/>
  <c r="T1664" i="1"/>
  <c r="E1665" i="1"/>
  <c r="F1666" i="1" s="1"/>
  <c r="O1665" i="1"/>
  <c r="A1666" i="1"/>
  <c r="D1666" i="1" s="1"/>
  <c r="H1664" i="1"/>
  <c r="N1664" i="1" s="1"/>
  <c r="P1664" i="1" s="1"/>
  <c r="B1664" i="1" s="1"/>
  <c r="N1665" i="1" l="1"/>
  <c r="P1665" i="1" s="1"/>
  <c r="B1665" i="1" s="1"/>
  <c r="O1666" i="1"/>
  <c r="A1667" i="1"/>
  <c r="D1667" i="1" s="1"/>
  <c r="E1666" i="1"/>
  <c r="F1667" i="1" s="1"/>
  <c r="J1666" i="1"/>
  <c r="K1666" i="1" s="1"/>
  <c r="L1666" i="1" s="1"/>
  <c r="M1666" i="1" s="1"/>
  <c r="S1666" i="1"/>
  <c r="R1666" i="1"/>
  <c r="Q1665" i="1"/>
  <c r="C1666" i="1" s="1"/>
  <c r="T1665" i="1"/>
  <c r="G1666" i="1"/>
  <c r="G1667" i="1" l="1"/>
  <c r="H1667" i="1" s="1"/>
  <c r="H1666" i="1"/>
  <c r="N1666" i="1" s="1"/>
  <c r="P1666" i="1" s="1"/>
  <c r="B1666" i="1" s="1"/>
  <c r="E1667" i="1"/>
  <c r="F1668" i="1" s="1"/>
  <c r="O1667" i="1"/>
  <c r="A1668" i="1"/>
  <c r="D1668" i="1" s="1"/>
  <c r="S1667" i="1"/>
  <c r="R1667" i="1"/>
  <c r="J1667" i="1"/>
  <c r="K1667" i="1" s="1"/>
  <c r="L1667" i="1" s="1"/>
  <c r="M1667" i="1" s="1"/>
  <c r="Q1666" i="1"/>
  <c r="C1667" i="1" s="1"/>
  <c r="T1666" i="1"/>
  <c r="N1667" i="1" l="1"/>
  <c r="P1667" i="1" s="1"/>
  <c r="B1667" i="1" s="1"/>
  <c r="O1668" i="1"/>
  <c r="A1669" i="1"/>
  <c r="D1669" i="1" s="1"/>
  <c r="E1668" i="1"/>
  <c r="F1669" i="1" s="1"/>
  <c r="S1668" i="1"/>
  <c r="J1668" i="1"/>
  <c r="K1668" i="1" s="1"/>
  <c r="L1668" i="1" s="1"/>
  <c r="M1668" i="1" s="1"/>
  <c r="Q1667" i="1"/>
  <c r="C1668" i="1" s="1"/>
  <c r="T1667" i="1"/>
  <c r="R1668" i="1"/>
  <c r="G1668" i="1"/>
  <c r="G1669" i="1" l="1"/>
  <c r="H1669" i="1" s="1"/>
  <c r="H1668" i="1"/>
  <c r="N1668" i="1" s="1"/>
  <c r="P1668" i="1" s="1"/>
  <c r="B1668" i="1" s="1"/>
  <c r="O1669" i="1"/>
  <c r="E1669" i="1"/>
  <c r="F1670" i="1" s="1"/>
  <c r="A1670" i="1"/>
  <c r="D1670" i="1" s="1"/>
  <c r="S1669" i="1"/>
  <c r="R1669" i="1"/>
  <c r="J1669" i="1"/>
  <c r="K1669" i="1" s="1"/>
  <c r="L1669" i="1" s="1"/>
  <c r="M1669" i="1" s="1"/>
  <c r="T1668" i="1"/>
  <c r="Q1668" i="1"/>
  <c r="C1669" i="1" s="1"/>
  <c r="N1669" i="1" l="1"/>
  <c r="P1669" i="1" s="1"/>
  <c r="B1669" i="1" s="1"/>
  <c r="R1670" i="1"/>
  <c r="J1670" i="1"/>
  <c r="K1670" i="1" s="1"/>
  <c r="L1670" i="1" s="1"/>
  <c r="M1670" i="1" s="1"/>
  <c r="Q1669" i="1"/>
  <c r="C1670" i="1" s="1"/>
  <c r="T1669" i="1"/>
  <c r="S1670" i="1"/>
  <c r="O1670" i="1"/>
  <c r="A1671" i="1"/>
  <c r="D1671" i="1" s="1"/>
  <c r="E1670" i="1"/>
  <c r="F1671" i="1" s="1"/>
  <c r="G1670" i="1"/>
  <c r="G1671" i="1" l="1"/>
  <c r="H1671" i="1" s="1"/>
  <c r="O1671" i="1"/>
  <c r="A1672" i="1"/>
  <c r="D1672" i="1" s="1"/>
  <c r="E1671" i="1"/>
  <c r="F1672" i="1" s="1"/>
  <c r="S1671" i="1"/>
  <c r="R1671" i="1"/>
  <c r="Q1670" i="1"/>
  <c r="C1671" i="1" s="1"/>
  <c r="J1671" i="1"/>
  <c r="K1671" i="1" s="1"/>
  <c r="L1671" i="1" s="1"/>
  <c r="M1671" i="1" s="1"/>
  <c r="T1670" i="1"/>
  <c r="H1670" i="1"/>
  <c r="N1670" i="1" s="1"/>
  <c r="P1670" i="1" s="1"/>
  <c r="B1670" i="1" s="1"/>
  <c r="N1671" i="1" l="1"/>
  <c r="P1671" i="1" s="1"/>
  <c r="B1671" i="1" s="1"/>
  <c r="R1672" i="1"/>
  <c r="Q1671" i="1"/>
  <c r="C1672" i="1" s="1"/>
  <c r="T1671" i="1"/>
  <c r="J1672" i="1"/>
  <c r="K1672" i="1" s="1"/>
  <c r="L1672" i="1" s="1"/>
  <c r="M1672" i="1" s="1"/>
  <c r="S1672" i="1"/>
  <c r="E1672" i="1"/>
  <c r="F1673" i="1" s="1"/>
  <c r="A1673" i="1"/>
  <c r="D1673" i="1" s="1"/>
  <c r="O1672" i="1"/>
  <c r="G1672" i="1"/>
  <c r="H1672" i="1" s="1"/>
  <c r="A1674" i="1" l="1"/>
  <c r="D1674" i="1" s="1"/>
  <c r="O1673" i="1"/>
  <c r="E1673" i="1"/>
  <c r="F1674" i="1" s="1"/>
  <c r="S1673" i="1"/>
  <c r="R1673" i="1"/>
  <c r="J1673" i="1"/>
  <c r="K1673" i="1" s="1"/>
  <c r="L1673" i="1" s="1"/>
  <c r="M1673" i="1" s="1"/>
  <c r="Q1672" i="1"/>
  <c r="C1673" i="1" s="1"/>
  <c r="T1672" i="1"/>
  <c r="N1672" i="1"/>
  <c r="P1672" i="1" s="1"/>
  <c r="B1672" i="1" s="1"/>
  <c r="G1673" i="1"/>
  <c r="H1673" i="1" s="1"/>
  <c r="N1673" i="1" l="1"/>
  <c r="P1673" i="1" s="1"/>
  <c r="B1673" i="1" s="1"/>
  <c r="E1674" i="1"/>
  <c r="F1675" i="1" s="1"/>
  <c r="A1675" i="1"/>
  <c r="D1675" i="1" s="1"/>
  <c r="O1674" i="1"/>
  <c r="J1674" i="1"/>
  <c r="K1674" i="1" s="1"/>
  <c r="L1674" i="1" s="1"/>
  <c r="M1674" i="1" s="1"/>
  <c r="R1674" i="1"/>
  <c r="T1673" i="1"/>
  <c r="S1674" i="1"/>
  <c r="Q1673" i="1"/>
  <c r="C1674" i="1" s="1"/>
  <c r="G1674" i="1"/>
  <c r="G1675" i="1" l="1"/>
  <c r="H1675" i="1" s="1"/>
  <c r="H1674" i="1"/>
  <c r="N1674" i="1" s="1"/>
  <c r="P1674" i="1" s="1"/>
  <c r="B1674" i="1" s="1"/>
  <c r="S1675" i="1"/>
  <c r="J1675" i="1"/>
  <c r="K1675" i="1" s="1"/>
  <c r="L1675" i="1" s="1"/>
  <c r="M1675" i="1" s="1"/>
  <c r="R1675" i="1"/>
  <c r="T1674" i="1"/>
  <c r="Q1674" i="1"/>
  <c r="C1675" i="1" s="1"/>
  <c r="A1676" i="1"/>
  <c r="D1676" i="1" s="1"/>
  <c r="O1675" i="1"/>
  <c r="E1675" i="1"/>
  <c r="F1676" i="1" s="1"/>
  <c r="Q1675" i="1" l="1"/>
  <c r="C1676" i="1" s="1"/>
  <c r="R1676" i="1"/>
  <c r="J1676" i="1"/>
  <c r="K1676" i="1" s="1"/>
  <c r="L1676" i="1" s="1"/>
  <c r="M1676" i="1" s="1"/>
  <c r="S1676" i="1"/>
  <c r="T1675" i="1"/>
  <c r="A1677" i="1"/>
  <c r="D1677" i="1" s="1"/>
  <c r="O1676" i="1"/>
  <c r="E1676" i="1"/>
  <c r="F1677" i="1" s="1"/>
  <c r="N1675" i="1"/>
  <c r="P1675" i="1" s="1"/>
  <c r="B1675" i="1" s="1"/>
  <c r="G1676" i="1"/>
  <c r="O1677" i="1" l="1"/>
  <c r="E1677" i="1"/>
  <c r="F1678" i="1" s="1"/>
  <c r="A1678" i="1"/>
  <c r="D1678" i="1" s="1"/>
  <c r="G1677" i="1"/>
  <c r="S1677" i="1"/>
  <c r="R1677" i="1"/>
  <c r="T1676" i="1"/>
  <c r="J1677" i="1"/>
  <c r="K1677" i="1" s="1"/>
  <c r="L1677" i="1" s="1"/>
  <c r="M1677" i="1" s="1"/>
  <c r="Q1676" i="1"/>
  <c r="C1677" i="1" s="1"/>
  <c r="H1676" i="1"/>
  <c r="N1676" i="1" s="1"/>
  <c r="P1676" i="1" s="1"/>
  <c r="B1676" i="1" s="1"/>
  <c r="G1678" i="1" l="1"/>
  <c r="H1678" i="1" s="1"/>
  <c r="A1679" i="1"/>
  <c r="D1679" i="1" s="1"/>
  <c r="O1678" i="1"/>
  <c r="E1678" i="1"/>
  <c r="F1679" i="1" s="1"/>
  <c r="R1678" i="1"/>
  <c r="T1677" i="1"/>
  <c r="S1678" i="1"/>
  <c r="Q1677" i="1"/>
  <c r="C1678" i="1" s="1"/>
  <c r="J1678" i="1"/>
  <c r="K1678" i="1" s="1"/>
  <c r="L1678" i="1" s="1"/>
  <c r="M1678" i="1" s="1"/>
  <c r="H1677" i="1"/>
  <c r="N1677" i="1" s="1"/>
  <c r="P1677" i="1" s="1"/>
  <c r="B1677" i="1" s="1"/>
  <c r="N1678" i="1" l="1"/>
  <c r="P1678" i="1" s="1"/>
  <c r="B1678" i="1" s="1"/>
  <c r="S1679" i="1"/>
  <c r="Q1678" i="1"/>
  <c r="C1679" i="1" s="1"/>
  <c r="R1679" i="1"/>
  <c r="J1679" i="1"/>
  <c r="K1679" i="1" s="1"/>
  <c r="L1679" i="1" s="1"/>
  <c r="M1679" i="1" s="1"/>
  <c r="T1678" i="1"/>
  <c r="O1679" i="1"/>
  <c r="E1679" i="1"/>
  <c r="F1680" i="1" s="1"/>
  <c r="A1680" i="1"/>
  <c r="D1680" i="1" s="1"/>
  <c r="G1679" i="1"/>
  <c r="R1680" i="1" l="1"/>
  <c r="S1680" i="1"/>
  <c r="Q1679" i="1"/>
  <c r="C1680" i="1" s="1"/>
  <c r="T1679" i="1"/>
  <c r="J1680" i="1"/>
  <c r="K1680" i="1" s="1"/>
  <c r="L1680" i="1" s="1"/>
  <c r="M1680" i="1" s="1"/>
  <c r="G1680" i="1"/>
  <c r="E1680" i="1"/>
  <c r="F1681" i="1" s="1"/>
  <c r="A1681" i="1"/>
  <c r="D1681" i="1" s="1"/>
  <c r="O1680" i="1"/>
  <c r="H1679" i="1"/>
  <c r="N1679" i="1" s="1"/>
  <c r="P1679" i="1" s="1"/>
  <c r="B1679" i="1" s="1"/>
  <c r="R1681" i="1" l="1"/>
  <c r="J1681" i="1"/>
  <c r="K1681" i="1" s="1"/>
  <c r="L1681" i="1" s="1"/>
  <c r="M1681" i="1" s="1"/>
  <c r="S1681" i="1"/>
  <c r="Q1680" i="1"/>
  <c r="C1681" i="1" s="1"/>
  <c r="T1680" i="1"/>
  <c r="G1681" i="1"/>
  <c r="H1681" i="1" s="1"/>
  <c r="E1681" i="1"/>
  <c r="F1682" i="1" s="1"/>
  <c r="O1681" i="1"/>
  <c r="A1682" i="1"/>
  <c r="D1682" i="1" s="1"/>
  <c r="H1680" i="1"/>
  <c r="N1680" i="1" s="1"/>
  <c r="P1680" i="1" s="1"/>
  <c r="B1680" i="1" s="1"/>
  <c r="N1681" i="1" l="1"/>
  <c r="P1681" i="1" s="1"/>
  <c r="B1681" i="1" s="1"/>
  <c r="O1682" i="1"/>
  <c r="E1682" i="1"/>
  <c r="F1683" i="1" s="1"/>
  <c r="A1683" i="1"/>
  <c r="D1683" i="1" s="1"/>
  <c r="Q1681" i="1"/>
  <c r="C1682" i="1" s="1"/>
  <c r="R1682" i="1"/>
  <c r="J1682" i="1"/>
  <c r="K1682" i="1" s="1"/>
  <c r="L1682" i="1" s="1"/>
  <c r="M1682" i="1" s="1"/>
  <c r="S1682" i="1"/>
  <c r="T1681" i="1"/>
  <c r="G1682" i="1"/>
  <c r="G1683" i="1" l="1"/>
  <c r="H1683" i="1" s="1"/>
  <c r="A1684" i="1"/>
  <c r="D1684" i="1" s="1"/>
  <c r="E1683" i="1"/>
  <c r="F1684" i="1" s="1"/>
  <c r="O1683" i="1"/>
  <c r="H1682" i="1"/>
  <c r="N1682" i="1" s="1"/>
  <c r="P1682" i="1" s="1"/>
  <c r="B1682" i="1" s="1"/>
  <c r="R1683" i="1"/>
  <c r="J1683" i="1"/>
  <c r="K1683" i="1" s="1"/>
  <c r="L1683" i="1" s="1"/>
  <c r="M1683" i="1" s="1"/>
  <c r="S1683" i="1"/>
  <c r="T1682" i="1"/>
  <c r="Q1682" i="1"/>
  <c r="C1683" i="1" s="1"/>
  <c r="N1683" i="1" l="1"/>
  <c r="P1683" i="1" s="1"/>
  <c r="B1683" i="1" s="1"/>
  <c r="R1684" i="1"/>
  <c r="J1684" i="1"/>
  <c r="K1684" i="1" s="1"/>
  <c r="L1684" i="1" s="1"/>
  <c r="M1684" i="1" s="1"/>
  <c r="Q1683" i="1"/>
  <c r="C1684" i="1" s="1"/>
  <c r="S1684" i="1"/>
  <c r="T1683" i="1"/>
  <c r="E1684" i="1"/>
  <c r="F1685" i="1" s="1"/>
  <c r="O1684" i="1"/>
  <c r="A1685" i="1"/>
  <c r="D1685" i="1" s="1"/>
  <c r="G1684" i="1"/>
  <c r="G1685" i="1" l="1"/>
  <c r="H1685" i="1" s="1"/>
  <c r="O1685" i="1"/>
  <c r="E1685" i="1"/>
  <c r="F1686" i="1" s="1"/>
  <c r="A1686" i="1"/>
  <c r="D1686" i="1" s="1"/>
  <c r="R1685" i="1"/>
  <c r="J1685" i="1"/>
  <c r="K1685" i="1" s="1"/>
  <c r="L1685" i="1" s="1"/>
  <c r="M1685" i="1" s="1"/>
  <c r="Q1684" i="1"/>
  <c r="C1685" i="1" s="1"/>
  <c r="T1684" i="1"/>
  <c r="S1685" i="1"/>
  <c r="H1684" i="1"/>
  <c r="N1684" i="1" s="1"/>
  <c r="P1684" i="1" s="1"/>
  <c r="B1684" i="1" s="1"/>
  <c r="N1685" i="1" l="1"/>
  <c r="P1685" i="1" s="1"/>
  <c r="B1685" i="1" s="1"/>
  <c r="R1686" i="1"/>
  <c r="J1686" i="1"/>
  <c r="K1686" i="1" s="1"/>
  <c r="L1686" i="1" s="1"/>
  <c r="M1686" i="1" s="1"/>
  <c r="T1685" i="1"/>
  <c r="Q1685" i="1"/>
  <c r="C1686" i="1" s="1"/>
  <c r="S1686" i="1"/>
  <c r="A1687" i="1"/>
  <c r="D1687" i="1" s="1"/>
  <c r="E1686" i="1"/>
  <c r="F1687" i="1" s="1"/>
  <c r="O1686" i="1"/>
  <c r="G1686" i="1"/>
  <c r="H1686" i="1" s="1"/>
  <c r="N1686" i="1" l="1"/>
  <c r="P1686" i="1" s="1"/>
  <c r="B1686" i="1" s="1"/>
  <c r="T1686" i="1"/>
  <c r="Q1686" i="1"/>
  <c r="C1687" i="1" s="1"/>
  <c r="R1687" i="1"/>
  <c r="J1687" i="1"/>
  <c r="K1687" i="1" s="1"/>
  <c r="L1687" i="1" s="1"/>
  <c r="M1687" i="1" s="1"/>
  <c r="S1687" i="1"/>
  <c r="O1687" i="1"/>
  <c r="E1687" i="1"/>
  <c r="F1688" i="1" s="1"/>
  <c r="A1688" i="1"/>
  <c r="D1688" i="1" s="1"/>
  <c r="G1687" i="1"/>
  <c r="G1688" i="1" l="1"/>
  <c r="H1688" i="1" s="1"/>
  <c r="H1687" i="1"/>
  <c r="N1687" i="1" s="1"/>
  <c r="P1687" i="1" s="1"/>
  <c r="B1687" i="1" s="1"/>
  <c r="A1689" i="1"/>
  <c r="D1689" i="1" s="1"/>
  <c r="O1688" i="1"/>
  <c r="E1688" i="1"/>
  <c r="F1689" i="1" s="1"/>
  <c r="T1687" i="1"/>
  <c r="R1688" i="1"/>
  <c r="Q1687" i="1"/>
  <c r="C1688" i="1" s="1"/>
  <c r="J1688" i="1"/>
  <c r="K1688" i="1" s="1"/>
  <c r="L1688" i="1" s="1"/>
  <c r="M1688" i="1" s="1"/>
  <c r="S1688" i="1"/>
  <c r="J1689" i="1" l="1"/>
  <c r="K1689" i="1" s="1"/>
  <c r="L1689" i="1" s="1"/>
  <c r="M1689" i="1" s="1"/>
  <c r="S1689" i="1"/>
  <c r="R1689" i="1"/>
  <c r="Q1688" i="1"/>
  <c r="C1689" i="1" s="1"/>
  <c r="T1688" i="1"/>
  <c r="O1689" i="1"/>
  <c r="E1689" i="1"/>
  <c r="F1690" i="1" s="1"/>
  <c r="A1690" i="1"/>
  <c r="D1690" i="1" s="1"/>
  <c r="N1688" i="1"/>
  <c r="P1688" i="1" s="1"/>
  <c r="B1688" i="1" s="1"/>
  <c r="G1689" i="1"/>
  <c r="G1690" i="1" l="1"/>
  <c r="H1690" i="1" s="1"/>
  <c r="E1690" i="1"/>
  <c r="F1691" i="1" s="1"/>
  <c r="A1691" i="1"/>
  <c r="D1691" i="1" s="1"/>
  <c r="O1690" i="1"/>
  <c r="T1689" i="1"/>
  <c r="S1690" i="1"/>
  <c r="Q1689" i="1"/>
  <c r="C1690" i="1" s="1"/>
  <c r="R1690" i="1"/>
  <c r="J1690" i="1"/>
  <c r="K1690" i="1" s="1"/>
  <c r="L1690" i="1" s="1"/>
  <c r="M1690" i="1" s="1"/>
  <c r="H1689" i="1"/>
  <c r="N1689" i="1" s="1"/>
  <c r="P1689" i="1" s="1"/>
  <c r="B1689" i="1" s="1"/>
  <c r="N1690" i="1" l="1"/>
  <c r="P1690" i="1" s="1"/>
  <c r="B1690" i="1" s="1"/>
  <c r="S1691" i="1"/>
  <c r="R1691" i="1"/>
  <c r="J1691" i="1"/>
  <c r="K1691" i="1" s="1"/>
  <c r="L1691" i="1" s="1"/>
  <c r="M1691" i="1" s="1"/>
  <c r="T1690" i="1"/>
  <c r="Q1690" i="1"/>
  <c r="C1691" i="1" s="1"/>
  <c r="E1691" i="1"/>
  <c r="F1692" i="1" s="1"/>
  <c r="A1692" i="1"/>
  <c r="D1692" i="1" s="1"/>
  <c r="O1691" i="1"/>
  <c r="G1691" i="1"/>
  <c r="G1692" i="1" l="1"/>
  <c r="H1692" i="1" s="1"/>
  <c r="H1691" i="1"/>
  <c r="N1691" i="1" s="1"/>
  <c r="P1691" i="1" s="1"/>
  <c r="B1691" i="1" s="1"/>
  <c r="R1692" i="1"/>
  <c r="S1692" i="1"/>
  <c r="Q1691" i="1"/>
  <c r="C1692" i="1" s="1"/>
  <c r="J1692" i="1"/>
  <c r="K1692" i="1" s="1"/>
  <c r="L1692" i="1" s="1"/>
  <c r="M1692" i="1" s="1"/>
  <c r="T1691" i="1"/>
  <c r="E1692" i="1"/>
  <c r="F1693" i="1" s="1"/>
  <c r="O1692" i="1"/>
  <c r="A1693" i="1"/>
  <c r="D1693" i="1" s="1"/>
  <c r="J1693" i="1" l="1"/>
  <c r="K1693" i="1" s="1"/>
  <c r="L1693" i="1" s="1"/>
  <c r="M1693" i="1" s="1"/>
  <c r="S1693" i="1"/>
  <c r="R1693" i="1"/>
  <c r="Q1692" i="1"/>
  <c r="C1693" i="1" s="1"/>
  <c r="T1692" i="1"/>
  <c r="O1693" i="1"/>
  <c r="A1694" i="1"/>
  <c r="D1694" i="1" s="1"/>
  <c r="E1693" i="1"/>
  <c r="F1694" i="1" s="1"/>
  <c r="N1692" i="1"/>
  <c r="P1692" i="1" s="1"/>
  <c r="B1692" i="1" s="1"/>
  <c r="G1693" i="1"/>
  <c r="G1694" i="1" l="1"/>
  <c r="H1694" i="1" s="1"/>
  <c r="H1693" i="1"/>
  <c r="N1693" i="1" s="1"/>
  <c r="P1693" i="1" s="1"/>
  <c r="B1693" i="1" s="1"/>
  <c r="A1695" i="1"/>
  <c r="D1695" i="1" s="1"/>
  <c r="O1694" i="1"/>
  <c r="E1694" i="1"/>
  <c r="F1695" i="1" s="1"/>
  <c r="S1694" i="1"/>
  <c r="R1694" i="1"/>
  <c r="T1693" i="1"/>
  <c r="J1694" i="1"/>
  <c r="K1694" i="1" s="1"/>
  <c r="L1694" i="1" s="1"/>
  <c r="M1694" i="1" s="1"/>
  <c r="Q1693" i="1"/>
  <c r="C1694" i="1" s="1"/>
  <c r="N1694" i="1" l="1"/>
  <c r="P1694" i="1" s="1"/>
  <c r="B1694" i="1" s="1"/>
  <c r="T1694" i="1"/>
  <c r="S1695" i="1"/>
  <c r="J1695" i="1"/>
  <c r="K1695" i="1" s="1"/>
  <c r="L1695" i="1" s="1"/>
  <c r="M1695" i="1" s="1"/>
  <c r="Q1694" i="1"/>
  <c r="C1695" i="1" s="1"/>
  <c r="R1695" i="1"/>
  <c r="E1695" i="1"/>
  <c r="F1696" i="1" s="1"/>
  <c r="O1695" i="1"/>
  <c r="A1696" i="1"/>
  <c r="D1696" i="1" s="1"/>
  <c r="G1695" i="1"/>
  <c r="G1696" i="1" l="1"/>
  <c r="H1696" i="1" s="1"/>
  <c r="O1696" i="1"/>
  <c r="E1696" i="1"/>
  <c r="F1697" i="1" s="1"/>
  <c r="A1697" i="1"/>
  <c r="D1697" i="1" s="1"/>
  <c r="T1695" i="1"/>
  <c r="Q1695" i="1"/>
  <c r="C1696" i="1" s="1"/>
  <c r="S1696" i="1"/>
  <c r="R1696" i="1"/>
  <c r="J1696" i="1"/>
  <c r="K1696" i="1" s="1"/>
  <c r="L1696" i="1" s="1"/>
  <c r="M1696" i="1" s="1"/>
  <c r="H1695" i="1"/>
  <c r="N1695" i="1" s="1"/>
  <c r="P1695" i="1" s="1"/>
  <c r="B1695" i="1" s="1"/>
  <c r="E1697" i="1" l="1"/>
  <c r="F1698" i="1" s="1"/>
  <c r="A1698" i="1"/>
  <c r="D1698" i="1" s="1"/>
  <c r="O1697" i="1"/>
  <c r="N1696" i="1"/>
  <c r="P1696" i="1" s="1"/>
  <c r="B1696" i="1" s="1"/>
  <c r="R1697" i="1"/>
  <c r="Q1696" i="1"/>
  <c r="C1697" i="1" s="1"/>
  <c r="T1696" i="1"/>
  <c r="S1697" i="1"/>
  <c r="J1697" i="1"/>
  <c r="K1697" i="1" s="1"/>
  <c r="L1697" i="1" s="1"/>
  <c r="M1697" i="1" s="1"/>
  <c r="G1697" i="1"/>
  <c r="G1698" i="1" l="1"/>
  <c r="H1698" i="1" s="1"/>
  <c r="H1697" i="1"/>
  <c r="N1697" i="1" s="1"/>
  <c r="P1697" i="1" s="1"/>
  <c r="B1697" i="1" s="1"/>
  <c r="T1697" i="1"/>
  <c r="S1698" i="1"/>
  <c r="Q1697" i="1"/>
  <c r="C1698" i="1" s="1"/>
  <c r="R1698" i="1"/>
  <c r="J1698" i="1"/>
  <c r="K1698" i="1" s="1"/>
  <c r="L1698" i="1" s="1"/>
  <c r="M1698" i="1" s="1"/>
  <c r="E1698" i="1"/>
  <c r="F1699" i="1" s="1"/>
  <c r="O1698" i="1"/>
  <c r="A1699" i="1"/>
  <c r="D1699" i="1" s="1"/>
  <c r="N1698" i="1" l="1"/>
  <c r="P1698" i="1" s="1"/>
  <c r="B1698" i="1" s="1"/>
  <c r="E1699" i="1"/>
  <c r="F1700" i="1" s="1"/>
  <c r="O1699" i="1"/>
  <c r="A1700" i="1"/>
  <c r="D1700" i="1" s="1"/>
  <c r="R1699" i="1"/>
  <c r="J1699" i="1"/>
  <c r="K1699" i="1" s="1"/>
  <c r="L1699" i="1" s="1"/>
  <c r="M1699" i="1" s="1"/>
  <c r="Q1698" i="1"/>
  <c r="C1699" i="1" s="1"/>
  <c r="T1698" i="1"/>
  <c r="S1699" i="1"/>
  <c r="G1699" i="1"/>
  <c r="G1700" i="1" l="1"/>
  <c r="H1700" i="1" s="1"/>
  <c r="H1699" i="1"/>
  <c r="N1699" i="1" s="1"/>
  <c r="P1699" i="1" s="1"/>
  <c r="B1699" i="1" s="1"/>
  <c r="T1699" i="1"/>
  <c r="R1700" i="1"/>
  <c r="S1700" i="1"/>
  <c r="J1700" i="1"/>
  <c r="K1700" i="1" s="1"/>
  <c r="L1700" i="1" s="1"/>
  <c r="M1700" i="1" s="1"/>
  <c r="Q1699" i="1"/>
  <c r="C1700" i="1" s="1"/>
  <c r="E1700" i="1"/>
  <c r="F1701" i="1" s="1"/>
  <c r="O1700" i="1"/>
  <c r="A1701" i="1"/>
  <c r="D1701" i="1" s="1"/>
  <c r="G1701" i="1" l="1"/>
  <c r="H1701" i="1" s="1"/>
  <c r="N1700" i="1"/>
  <c r="P1700" i="1" s="1"/>
  <c r="B1700" i="1" s="1"/>
  <c r="O1701" i="1"/>
  <c r="A1702" i="1"/>
  <c r="D1702" i="1" s="1"/>
  <c r="E1701" i="1"/>
  <c r="F1702" i="1" s="1"/>
  <c r="T1700" i="1"/>
  <c r="S1701" i="1"/>
  <c r="Q1700" i="1"/>
  <c r="C1701" i="1" s="1"/>
  <c r="R1701" i="1"/>
  <c r="J1701" i="1"/>
  <c r="K1701" i="1" s="1"/>
  <c r="L1701" i="1" s="1"/>
  <c r="M1701" i="1" s="1"/>
  <c r="N1701" i="1" l="1"/>
  <c r="P1701" i="1" s="1"/>
  <c r="B1701" i="1" s="1"/>
  <c r="E1702" i="1"/>
  <c r="F1703" i="1" s="1"/>
  <c r="A1703" i="1"/>
  <c r="D1703" i="1" s="1"/>
  <c r="O1702" i="1"/>
  <c r="T1701" i="1"/>
  <c r="S1702" i="1"/>
  <c r="J1702" i="1"/>
  <c r="K1702" i="1" s="1"/>
  <c r="L1702" i="1" s="1"/>
  <c r="M1702" i="1" s="1"/>
  <c r="Q1701" i="1"/>
  <c r="C1702" i="1" s="1"/>
  <c r="R1702" i="1"/>
  <c r="G1702" i="1"/>
  <c r="S1703" i="1" l="1"/>
  <c r="J1703" i="1"/>
  <c r="K1703" i="1" s="1"/>
  <c r="L1703" i="1" s="1"/>
  <c r="M1703" i="1" s="1"/>
  <c r="T1702" i="1"/>
  <c r="Q1702" i="1"/>
  <c r="C1703" i="1" s="1"/>
  <c r="R1703" i="1"/>
  <c r="O1703" i="1"/>
  <c r="E1703" i="1"/>
  <c r="F1704" i="1" s="1"/>
  <c r="A1704" i="1"/>
  <c r="D1704" i="1" s="1"/>
  <c r="G1703" i="1"/>
  <c r="H1702" i="1"/>
  <c r="N1702" i="1" s="1"/>
  <c r="P1702" i="1" s="1"/>
  <c r="B1702" i="1" s="1"/>
  <c r="G1704" i="1" l="1"/>
  <c r="H1704" i="1" s="1"/>
  <c r="J1704" i="1"/>
  <c r="K1704" i="1" s="1"/>
  <c r="L1704" i="1" s="1"/>
  <c r="M1704" i="1" s="1"/>
  <c r="Q1703" i="1"/>
  <c r="C1704" i="1" s="1"/>
  <c r="T1703" i="1"/>
  <c r="S1704" i="1"/>
  <c r="R1704" i="1"/>
  <c r="A1705" i="1"/>
  <c r="D1705" i="1" s="1"/>
  <c r="E1704" i="1"/>
  <c r="F1705" i="1" s="1"/>
  <c r="O1704" i="1"/>
  <c r="H1703" i="1"/>
  <c r="N1703" i="1" s="1"/>
  <c r="P1703" i="1" s="1"/>
  <c r="B1703" i="1" s="1"/>
  <c r="G1705" i="1" l="1"/>
  <c r="H1705" i="1" s="1"/>
  <c r="N1704" i="1"/>
  <c r="P1704" i="1" s="1"/>
  <c r="B1704" i="1" s="1"/>
  <c r="T1704" i="1"/>
  <c r="R1705" i="1"/>
  <c r="S1705" i="1"/>
  <c r="J1705" i="1"/>
  <c r="K1705" i="1" s="1"/>
  <c r="L1705" i="1" s="1"/>
  <c r="M1705" i="1" s="1"/>
  <c r="Q1704" i="1"/>
  <c r="C1705" i="1" s="1"/>
  <c r="O1705" i="1"/>
  <c r="A1706" i="1"/>
  <c r="D1706" i="1" s="1"/>
  <c r="E1705" i="1"/>
  <c r="F1706" i="1" s="1"/>
  <c r="O1706" i="1" l="1"/>
  <c r="A1707" i="1"/>
  <c r="D1707" i="1" s="1"/>
  <c r="E1706" i="1"/>
  <c r="F1707" i="1" s="1"/>
  <c r="R1706" i="1"/>
  <c r="T1705" i="1"/>
  <c r="S1706" i="1"/>
  <c r="J1706" i="1"/>
  <c r="K1706" i="1" s="1"/>
  <c r="L1706" i="1" s="1"/>
  <c r="M1706" i="1" s="1"/>
  <c r="Q1705" i="1"/>
  <c r="C1706" i="1" s="1"/>
  <c r="N1705" i="1"/>
  <c r="P1705" i="1" s="1"/>
  <c r="B1705" i="1" s="1"/>
  <c r="G1706" i="1"/>
  <c r="A1708" i="1" l="1"/>
  <c r="D1708" i="1" s="1"/>
  <c r="O1707" i="1"/>
  <c r="E1707" i="1"/>
  <c r="F1708" i="1" s="1"/>
  <c r="R1707" i="1"/>
  <c r="T1706" i="1"/>
  <c r="J1707" i="1"/>
  <c r="K1707" i="1" s="1"/>
  <c r="L1707" i="1" s="1"/>
  <c r="M1707" i="1" s="1"/>
  <c r="S1707" i="1"/>
  <c r="Q1706" i="1"/>
  <c r="C1707" i="1" s="1"/>
  <c r="G1707" i="1"/>
  <c r="H1706" i="1"/>
  <c r="N1706" i="1" s="1"/>
  <c r="P1706" i="1" s="1"/>
  <c r="B1706" i="1" s="1"/>
  <c r="G1708" i="1" l="1"/>
  <c r="H1708" i="1" s="1"/>
  <c r="A1709" i="1"/>
  <c r="D1709" i="1" s="1"/>
  <c r="O1708" i="1"/>
  <c r="E1708" i="1"/>
  <c r="F1709" i="1" s="1"/>
  <c r="R1708" i="1"/>
  <c r="J1708" i="1"/>
  <c r="K1708" i="1" s="1"/>
  <c r="L1708" i="1" s="1"/>
  <c r="M1708" i="1" s="1"/>
  <c r="Q1707" i="1"/>
  <c r="C1708" i="1" s="1"/>
  <c r="T1707" i="1"/>
  <c r="S1708" i="1"/>
  <c r="H1707" i="1"/>
  <c r="N1707" i="1" s="1"/>
  <c r="P1707" i="1" s="1"/>
  <c r="B1707" i="1" s="1"/>
  <c r="O1709" i="1" l="1"/>
  <c r="E1709" i="1"/>
  <c r="F1710" i="1" s="1"/>
  <c r="A1710" i="1"/>
  <c r="D1710" i="1" s="1"/>
  <c r="R1709" i="1"/>
  <c r="S1709" i="1"/>
  <c r="Q1708" i="1"/>
  <c r="C1709" i="1" s="1"/>
  <c r="T1708" i="1"/>
  <c r="J1709" i="1"/>
  <c r="K1709" i="1" s="1"/>
  <c r="L1709" i="1" s="1"/>
  <c r="M1709" i="1" s="1"/>
  <c r="N1708" i="1"/>
  <c r="P1708" i="1" s="1"/>
  <c r="B1708" i="1" s="1"/>
  <c r="G1709" i="1"/>
  <c r="G1710" i="1" l="1"/>
  <c r="H1710" i="1" s="1"/>
  <c r="O1710" i="1"/>
  <c r="E1710" i="1"/>
  <c r="F1711" i="1" s="1"/>
  <c r="A1711" i="1"/>
  <c r="D1711" i="1" s="1"/>
  <c r="R1710" i="1"/>
  <c r="Q1709" i="1"/>
  <c r="C1710" i="1" s="1"/>
  <c r="J1710" i="1"/>
  <c r="K1710" i="1" s="1"/>
  <c r="L1710" i="1" s="1"/>
  <c r="M1710" i="1" s="1"/>
  <c r="T1709" i="1"/>
  <c r="S1710" i="1"/>
  <c r="H1709" i="1"/>
  <c r="N1709" i="1" s="1"/>
  <c r="P1709" i="1" s="1"/>
  <c r="B1709" i="1" s="1"/>
  <c r="N1710" i="1" l="1"/>
  <c r="P1710" i="1" s="1"/>
  <c r="B1710" i="1" s="1"/>
  <c r="A1712" i="1"/>
  <c r="D1712" i="1" s="1"/>
  <c r="E1711" i="1"/>
  <c r="F1712" i="1" s="1"/>
  <c r="O1711" i="1"/>
  <c r="R1711" i="1"/>
  <c r="J1711" i="1"/>
  <c r="K1711" i="1" s="1"/>
  <c r="L1711" i="1" s="1"/>
  <c r="M1711" i="1" s="1"/>
  <c r="T1710" i="1"/>
  <c r="S1711" i="1"/>
  <c r="Q1710" i="1"/>
  <c r="C1711" i="1" s="1"/>
  <c r="G1711" i="1"/>
  <c r="G1712" i="1" l="1"/>
  <c r="H1712" i="1" s="1"/>
  <c r="H1711" i="1"/>
  <c r="N1711" i="1" s="1"/>
  <c r="P1711" i="1" s="1"/>
  <c r="B1711" i="1" s="1"/>
  <c r="S1712" i="1"/>
  <c r="T1711" i="1"/>
  <c r="R1712" i="1"/>
  <c r="J1712" i="1"/>
  <c r="K1712" i="1" s="1"/>
  <c r="L1712" i="1" s="1"/>
  <c r="M1712" i="1" s="1"/>
  <c r="Q1711" i="1"/>
  <c r="C1712" i="1" s="1"/>
  <c r="E1712" i="1"/>
  <c r="F1713" i="1" s="1"/>
  <c r="A1713" i="1"/>
  <c r="D1713" i="1" s="1"/>
  <c r="O1712" i="1"/>
  <c r="G1713" i="1" l="1"/>
  <c r="H1713" i="1" s="1"/>
  <c r="N1712" i="1"/>
  <c r="P1712" i="1" s="1"/>
  <c r="B1712" i="1" s="1"/>
  <c r="J1713" i="1"/>
  <c r="K1713" i="1" s="1"/>
  <c r="L1713" i="1" s="1"/>
  <c r="M1713" i="1" s="1"/>
  <c r="Q1712" i="1"/>
  <c r="C1713" i="1" s="1"/>
  <c r="R1713" i="1"/>
  <c r="S1713" i="1"/>
  <c r="T1712" i="1"/>
  <c r="A1714" i="1"/>
  <c r="D1714" i="1" s="1"/>
  <c r="O1713" i="1"/>
  <c r="E1713" i="1"/>
  <c r="F1714" i="1" s="1"/>
  <c r="A1715" i="1" l="1"/>
  <c r="D1715" i="1" s="1"/>
  <c r="E1714" i="1"/>
  <c r="F1715" i="1" s="1"/>
  <c r="O1714" i="1"/>
  <c r="R1714" i="1"/>
  <c r="T1713" i="1"/>
  <c r="Q1713" i="1"/>
  <c r="C1714" i="1" s="1"/>
  <c r="J1714" i="1"/>
  <c r="K1714" i="1" s="1"/>
  <c r="L1714" i="1" s="1"/>
  <c r="M1714" i="1" s="1"/>
  <c r="S1714" i="1"/>
  <c r="N1713" i="1"/>
  <c r="P1713" i="1" s="1"/>
  <c r="B1713" i="1" s="1"/>
  <c r="G1714" i="1"/>
  <c r="R1715" i="1" l="1"/>
  <c r="J1715" i="1"/>
  <c r="K1715" i="1" s="1"/>
  <c r="L1715" i="1" s="1"/>
  <c r="M1715" i="1" s="1"/>
  <c r="T1714" i="1"/>
  <c r="S1715" i="1"/>
  <c r="Q1714" i="1"/>
  <c r="C1715" i="1" s="1"/>
  <c r="O1715" i="1"/>
  <c r="A1716" i="1"/>
  <c r="D1716" i="1" s="1"/>
  <c r="E1715" i="1"/>
  <c r="F1716" i="1" s="1"/>
  <c r="G1715" i="1"/>
  <c r="H1714" i="1"/>
  <c r="N1714" i="1" s="1"/>
  <c r="P1714" i="1" s="1"/>
  <c r="B1714" i="1" s="1"/>
  <c r="G1716" i="1" l="1"/>
  <c r="H1716" i="1" s="1"/>
  <c r="H1715" i="1"/>
  <c r="N1715" i="1" s="1"/>
  <c r="P1715" i="1" s="1"/>
  <c r="B1715" i="1" s="1"/>
  <c r="R1716" i="1"/>
  <c r="J1716" i="1"/>
  <c r="K1716" i="1" s="1"/>
  <c r="L1716" i="1" s="1"/>
  <c r="M1716" i="1" s="1"/>
  <c r="S1716" i="1"/>
  <c r="Q1715" i="1"/>
  <c r="C1716" i="1" s="1"/>
  <c r="T1715" i="1"/>
  <c r="O1716" i="1"/>
  <c r="A1717" i="1"/>
  <c r="D1717" i="1" s="1"/>
  <c r="E1716" i="1"/>
  <c r="F1717" i="1" s="1"/>
  <c r="O1717" i="1" l="1"/>
  <c r="E1717" i="1"/>
  <c r="F1718" i="1" s="1"/>
  <c r="A1718" i="1"/>
  <c r="D1718" i="1" s="1"/>
  <c r="N1716" i="1"/>
  <c r="P1716" i="1" s="1"/>
  <c r="B1716" i="1" s="1"/>
  <c r="R1717" i="1"/>
  <c r="J1717" i="1"/>
  <c r="K1717" i="1" s="1"/>
  <c r="L1717" i="1" s="1"/>
  <c r="M1717" i="1" s="1"/>
  <c r="S1717" i="1"/>
  <c r="Q1716" i="1"/>
  <c r="C1717" i="1" s="1"/>
  <c r="T1716" i="1"/>
  <c r="G1717" i="1"/>
  <c r="E1718" i="1" l="1"/>
  <c r="F1719" i="1" s="1"/>
  <c r="A1719" i="1"/>
  <c r="D1719" i="1" s="1"/>
  <c r="O1718" i="1"/>
  <c r="R1718" i="1"/>
  <c r="J1718" i="1"/>
  <c r="K1718" i="1" s="1"/>
  <c r="L1718" i="1" s="1"/>
  <c r="M1718" i="1" s="1"/>
  <c r="S1718" i="1"/>
  <c r="Q1717" i="1"/>
  <c r="C1718" i="1" s="1"/>
  <c r="T1717" i="1"/>
  <c r="G1718" i="1"/>
  <c r="H1717" i="1"/>
  <c r="N1717" i="1" s="1"/>
  <c r="P1717" i="1" s="1"/>
  <c r="B1717" i="1" s="1"/>
  <c r="G1719" i="1" l="1"/>
  <c r="H1719" i="1" s="1"/>
  <c r="H1718" i="1"/>
  <c r="N1718" i="1" s="1"/>
  <c r="P1718" i="1" s="1"/>
  <c r="B1718" i="1" s="1"/>
  <c r="R1719" i="1"/>
  <c r="J1719" i="1"/>
  <c r="K1719" i="1" s="1"/>
  <c r="L1719" i="1" s="1"/>
  <c r="M1719" i="1" s="1"/>
  <c r="T1718" i="1"/>
  <c r="S1719" i="1"/>
  <c r="Q1718" i="1"/>
  <c r="C1719" i="1" s="1"/>
  <c r="A1720" i="1"/>
  <c r="D1720" i="1" s="1"/>
  <c r="O1719" i="1"/>
  <c r="E1719" i="1"/>
  <c r="F1720" i="1" s="1"/>
  <c r="N1719" i="1" l="1"/>
  <c r="P1719" i="1" s="1"/>
  <c r="B1719" i="1" s="1"/>
  <c r="A1721" i="1"/>
  <c r="D1721" i="1" s="1"/>
  <c r="O1720" i="1"/>
  <c r="E1720" i="1"/>
  <c r="F1721" i="1" s="1"/>
  <c r="R1720" i="1"/>
  <c r="T1719" i="1"/>
  <c r="J1720" i="1"/>
  <c r="K1720" i="1" s="1"/>
  <c r="L1720" i="1" s="1"/>
  <c r="M1720" i="1" s="1"/>
  <c r="S1720" i="1"/>
  <c r="Q1719" i="1"/>
  <c r="C1720" i="1" s="1"/>
  <c r="G1720" i="1"/>
  <c r="G1721" i="1" l="1"/>
  <c r="H1721" i="1" s="1"/>
  <c r="H1720" i="1"/>
  <c r="N1720" i="1" s="1"/>
  <c r="P1720" i="1" s="1"/>
  <c r="B1720" i="1" s="1"/>
  <c r="R1721" i="1"/>
  <c r="J1721" i="1"/>
  <c r="K1721" i="1" s="1"/>
  <c r="L1721" i="1" s="1"/>
  <c r="M1721" i="1" s="1"/>
  <c r="S1721" i="1"/>
  <c r="Q1720" i="1"/>
  <c r="C1721" i="1" s="1"/>
  <c r="T1720" i="1"/>
  <c r="O1721" i="1"/>
  <c r="E1721" i="1"/>
  <c r="F1722" i="1" s="1"/>
  <c r="A1722" i="1"/>
  <c r="D1722" i="1" s="1"/>
  <c r="N1721" i="1" l="1"/>
  <c r="P1721" i="1" s="1"/>
  <c r="B1721" i="1" s="1"/>
  <c r="A1723" i="1"/>
  <c r="D1723" i="1" s="1"/>
  <c r="O1722" i="1"/>
  <c r="E1722" i="1"/>
  <c r="F1723" i="1" s="1"/>
  <c r="J1722" i="1"/>
  <c r="K1722" i="1" s="1"/>
  <c r="L1722" i="1" s="1"/>
  <c r="M1722" i="1" s="1"/>
  <c r="Q1721" i="1"/>
  <c r="C1722" i="1" s="1"/>
  <c r="T1721" i="1"/>
  <c r="R1722" i="1"/>
  <c r="S1722" i="1"/>
  <c r="G1722" i="1"/>
  <c r="G1723" i="1" l="1"/>
  <c r="H1723" i="1" s="1"/>
  <c r="H1722" i="1"/>
  <c r="N1722" i="1" s="1"/>
  <c r="P1722" i="1" s="1"/>
  <c r="B1722" i="1" s="1"/>
  <c r="T1722" i="1"/>
  <c r="R1723" i="1"/>
  <c r="Q1722" i="1"/>
  <c r="C1723" i="1" s="1"/>
  <c r="J1723" i="1"/>
  <c r="K1723" i="1" s="1"/>
  <c r="L1723" i="1" s="1"/>
  <c r="M1723" i="1" s="1"/>
  <c r="S1723" i="1"/>
  <c r="A1724" i="1"/>
  <c r="D1724" i="1" s="1"/>
  <c r="O1723" i="1"/>
  <c r="E1723" i="1"/>
  <c r="F1724" i="1" s="1"/>
  <c r="N1723" i="1" l="1"/>
  <c r="P1723" i="1" s="1"/>
  <c r="B1723" i="1" s="1"/>
  <c r="J1724" i="1"/>
  <c r="K1724" i="1" s="1"/>
  <c r="L1724" i="1" s="1"/>
  <c r="M1724" i="1" s="1"/>
  <c r="R1724" i="1"/>
  <c r="S1724" i="1"/>
  <c r="Q1723" i="1"/>
  <c r="C1724" i="1" s="1"/>
  <c r="T1723" i="1"/>
  <c r="A1725" i="1"/>
  <c r="D1725" i="1" s="1"/>
  <c r="E1724" i="1"/>
  <c r="F1725" i="1" s="1"/>
  <c r="O1724" i="1"/>
  <c r="G1724" i="1"/>
  <c r="G1725" i="1" l="1"/>
  <c r="R1725" i="1"/>
  <c r="J1725" i="1"/>
  <c r="K1725" i="1" s="1"/>
  <c r="L1725" i="1" s="1"/>
  <c r="M1725" i="1" s="1"/>
  <c r="Q1724" i="1"/>
  <c r="C1725" i="1" s="1"/>
  <c r="T1724" i="1"/>
  <c r="S1725" i="1"/>
  <c r="O1725" i="1"/>
  <c r="E1725" i="1"/>
  <c r="F1726" i="1" s="1"/>
  <c r="A1726" i="1"/>
  <c r="D1726" i="1" s="1"/>
  <c r="H1724" i="1"/>
  <c r="N1724" i="1" s="1"/>
  <c r="P1724" i="1" s="1"/>
  <c r="B1724" i="1" s="1"/>
  <c r="A1727" i="1" l="1"/>
  <c r="D1727" i="1" s="1"/>
  <c r="O1726" i="1"/>
  <c r="E1726" i="1"/>
  <c r="F1727" i="1" s="1"/>
  <c r="R1726" i="1"/>
  <c r="J1726" i="1"/>
  <c r="K1726" i="1" s="1"/>
  <c r="L1726" i="1" s="1"/>
  <c r="M1726" i="1" s="1"/>
  <c r="S1726" i="1"/>
  <c r="Q1725" i="1"/>
  <c r="C1726" i="1" s="1"/>
  <c r="T1725" i="1"/>
  <c r="G1726" i="1"/>
  <c r="H1725" i="1"/>
  <c r="N1725" i="1" s="1"/>
  <c r="P1725" i="1" s="1"/>
  <c r="B1725" i="1" s="1"/>
  <c r="G1727" i="1" l="1"/>
  <c r="H1727" i="1" s="1"/>
  <c r="Q1726" i="1"/>
  <c r="C1727" i="1" s="1"/>
  <c r="T1726" i="1"/>
  <c r="J1727" i="1"/>
  <c r="K1727" i="1" s="1"/>
  <c r="L1727" i="1" s="1"/>
  <c r="M1727" i="1" s="1"/>
  <c r="S1727" i="1"/>
  <c r="R1727" i="1"/>
  <c r="O1727" i="1"/>
  <c r="E1727" i="1"/>
  <c r="F1728" i="1" s="1"/>
  <c r="A1728" i="1"/>
  <c r="D1728" i="1" s="1"/>
  <c r="H1726" i="1"/>
  <c r="N1726" i="1" s="1"/>
  <c r="P1726" i="1" s="1"/>
  <c r="B1726" i="1" s="1"/>
  <c r="N1727" i="1" l="1"/>
  <c r="P1727" i="1" s="1"/>
  <c r="B1727" i="1" s="1"/>
  <c r="A1729" i="1"/>
  <c r="D1729" i="1" s="1"/>
  <c r="E1728" i="1"/>
  <c r="F1729" i="1" s="1"/>
  <c r="O1728" i="1"/>
  <c r="R1728" i="1"/>
  <c r="J1728" i="1"/>
  <c r="K1728" i="1" s="1"/>
  <c r="L1728" i="1" s="1"/>
  <c r="M1728" i="1" s="1"/>
  <c r="S1728" i="1"/>
  <c r="Q1727" i="1"/>
  <c r="C1728" i="1" s="1"/>
  <c r="T1727" i="1"/>
  <c r="G1728" i="1"/>
  <c r="G1729" i="1" l="1"/>
  <c r="H1729" i="1" s="1"/>
  <c r="H1728" i="1"/>
  <c r="N1728" i="1" s="1"/>
  <c r="P1728" i="1" s="1"/>
  <c r="B1728" i="1" s="1"/>
  <c r="R1729" i="1"/>
  <c r="Q1728" i="1"/>
  <c r="C1729" i="1" s="1"/>
  <c r="T1728" i="1"/>
  <c r="J1729" i="1"/>
  <c r="K1729" i="1" s="1"/>
  <c r="L1729" i="1" s="1"/>
  <c r="M1729" i="1" s="1"/>
  <c r="S1729" i="1"/>
  <c r="O1729" i="1"/>
  <c r="E1729" i="1"/>
  <c r="F1730" i="1" s="1"/>
  <c r="A1730" i="1"/>
  <c r="D1730" i="1" s="1"/>
  <c r="N1729" i="1" l="1"/>
  <c r="P1729" i="1" s="1"/>
  <c r="B1729" i="1" s="1"/>
  <c r="T1729" i="1"/>
  <c r="Q1729" i="1"/>
  <c r="C1730" i="1" s="1"/>
  <c r="S1730" i="1"/>
  <c r="R1730" i="1"/>
  <c r="J1730" i="1"/>
  <c r="K1730" i="1" s="1"/>
  <c r="L1730" i="1" s="1"/>
  <c r="M1730" i="1" s="1"/>
  <c r="E1730" i="1"/>
  <c r="F1731" i="1" s="1"/>
  <c r="A1731" i="1"/>
  <c r="D1731" i="1" s="1"/>
  <c r="O1730" i="1"/>
  <c r="G1730" i="1"/>
  <c r="S1731" i="1" l="1"/>
  <c r="T1730" i="1"/>
  <c r="Q1730" i="1"/>
  <c r="C1731" i="1" s="1"/>
  <c r="J1731" i="1"/>
  <c r="K1731" i="1" s="1"/>
  <c r="L1731" i="1" s="1"/>
  <c r="M1731" i="1" s="1"/>
  <c r="R1731" i="1"/>
  <c r="E1731" i="1"/>
  <c r="F1732" i="1" s="1"/>
  <c r="A1732" i="1"/>
  <c r="D1732" i="1" s="1"/>
  <c r="O1731" i="1"/>
  <c r="G1731" i="1"/>
  <c r="H1731" i="1" s="1"/>
  <c r="H1730" i="1"/>
  <c r="N1730" i="1" s="1"/>
  <c r="P1730" i="1" s="1"/>
  <c r="B1730" i="1" s="1"/>
  <c r="N1731" i="1" l="1"/>
  <c r="P1731" i="1" s="1"/>
  <c r="B1731" i="1" s="1"/>
  <c r="T1731" i="1"/>
  <c r="J1732" i="1"/>
  <c r="K1732" i="1" s="1"/>
  <c r="L1732" i="1" s="1"/>
  <c r="M1732" i="1" s="1"/>
  <c r="R1732" i="1"/>
  <c r="Q1731" i="1"/>
  <c r="C1732" i="1" s="1"/>
  <c r="S1732" i="1"/>
  <c r="G1732" i="1"/>
  <c r="E1732" i="1"/>
  <c r="F1733" i="1" s="1"/>
  <c r="A1733" i="1"/>
  <c r="D1733" i="1" s="1"/>
  <c r="O1732" i="1"/>
  <c r="G1733" i="1" l="1"/>
  <c r="H1733" i="1" s="1"/>
  <c r="S1733" i="1"/>
  <c r="T1732" i="1"/>
  <c r="J1733" i="1"/>
  <c r="K1733" i="1" s="1"/>
  <c r="L1733" i="1" s="1"/>
  <c r="M1733" i="1" s="1"/>
  <c r="R1733" i="1"/>
  <c r="Q1732" i="1"/>
  <c r="C1733" i="1" s="1"/>
  <c r="E1733" i="1"/>
  <c r="F1734" i="1" s="1"/>
  <c r="A1734" i="1"/>
  <c r="D1734" i="1" s="1"/>
  <c r="O1733" i="1"/>
  <c r="H1732" i="1"/>
  <c r="N1732" i="1" s="1"/>
  <c r="P1732" i="1" s="1"/>
  <c r="B1732" i="1" s="1"/>
  <c r="O1734" i="1" l="1"/>
  <c r="E1734" i="1"/>
  <c r="F1735" i="1" s="1"/>
  <c r="A1735" i="1"/>
  <c r="D1735" i="1" s="1"/>
  <c r="S1734" i="1"/>
  <c r="T1733" i="1"/>
  <c r="R1734" i="1"/>
  <c r="Q1733" i="1"/>
  <c r="C1734" i="1" s="1"/>
  <c r="J1734" i="1"/>
  <c r="K1734" i="1" s="1"/>
  <c r="L1734" i="1" s="1"/>
  <c r="M1734" i="1" s="1"/>
  <c r="N1733" i="1"/>
  <c r="P1733" i="1" s="1"/>
  <c r="B1733" i="1" s="1"/>
  <c r="G1734" i="1"/>
  <c r="G1735" i="1" l="1"/>
  <c r="H1735" i="1" s="1"/>
  <c r="H1734" i="1"/>
  <c r="N1734" i="1" s="1"/>
  <c r="P1734" i="1" s="1"/>
  <c r="B1734" i="1" s="1"/>
  <c r="O1735" i="1"/>
  <c r="A1736" i="1"/>
  <c r="D1736" i="1" s="1"/>
  <c r="E1735" i="1"/>
  <c r="F1736" i="1" s="1"/>
  <c r="R1735" i="1"/>
  <c r="Q1734" i="1"/>
  <c r="C1735" i="1" s="1"/>
  <c r="J1735" i="1"/>
  <c r="K1735" i="1" s="1"/>
  <c r="L1735" i="1" s="1"/>
  <c r="M1735" i="1" s="1"/>
  <c r="T1734" i="1"/>
  <c r="S1735" i="1"/>
  <c r="N1735" i="1" l="1"/>
  <c r="P1735" i="1" s="1"/>
  <c r="B1735" i="1" s="1"/>
  <c r="T1735" i="1"/>
  <c r="J1736" i="1"/>
  <c r="K1736" i="1" s="1"/>
  <c r="L1736" i="1" s="1"/>
  <c r="M1736" i="1" s="1"/>
  <c r="S1736" i="1"/>
  <c r="Q1735" i="1"/>
  <c r="C1736" i="1" s="1"/>
  <c r="R1736" i="1"/>
  <c r="E1736" i="1"/>
  <c r="F1737" i="1" s="1"/>
  <c r="A1737" i="1"/>
  <c r="D1737" i="1" s="1"/>
  <c r="O1736" i="1"/>
  <c r="G1736" i="1"/>
  <c r="G1737" i="1" l="1"/>
  <c r="H1737" i="1" s="1"/>
  <c r="S1737" i="1"/>
  <c r="R1737" i="1"/>
  <c r="T1736" i="1"/>
  <c r="Q1736" i="1"/>
  <c r="C1737" i="1" s="1"/>
  <c r="J1737" i="1"/>
  <c r="K1737" i="1" s="1"/>
  <c r="L1737" i="1" s="1"/>
  <c r="M1737" i="1" s="1"/>
  <c r="H1736" i="1"/>
  <c r="N1736" i="1" s="1"/>
  <c r="P1736" i="1" s="1"/>
  <c r="B1736" i="1" s="1"/>
  <c r="E1737" i="1"/>
  <c r="F1738" i="1" s="1"/>
  <c r="A1738" i="1"/>
  <c r="D1738" i="1" s="1"/>
  <c r="O1737" i="1"/>
  <c r="T1737" i="1" l="1"/>
  <c r="Q1737" i="1"/>
  <c r="C1738" i="1" s="1"/>
  <c r="J1738" i="1"/>
  <c r="K1738" i="1" s="1"/>
  <c r="L1738" i="1" s="1"/>
  <c r="M1738" i="1" s="1"/>
  <c r="S1738" i="1"/>
  <c r="R1738" i="1"/>
  <c r="A1739" i="1"/>
  <c r="D1739" i="1" s="1"/>
  <c r="E1738" i="1"/>
  <c r="F1739" i="1" s="1"/>
  <c r="O1738" i="1"/>
  <c r="N1737" i="1"/>
  <c r="P1737" i="1" s="1"/>
  <c r="B1737" i="1" s="1"/>
  <c r="G1738" i="1"/>
  <c r="H1738" i="1" s="1"/>
  <c r="T1738" i="1" l="1"/>
  <c r="R1739" i="1"/>
  <c r="Q1738" i="1"/>
  <c r="C1739" i="1" s="1"/>
  <c r="S1739" i="1"/>
  <c r="J1739" i="1"/>
  <c r="K1739" i="1" s="1"/>
  <c r="L1739" i="1" s="1"/>
  <c r="M1739" i="1" s="1"/>
  <c r="N1738" i="1"/>
  <c r="P1738" i="1" s="1"/>
  <c r="B1738" i="1" s="1"/>
  <c r="E1739" i="1"/>
  <c r="F1740" i="1" s="1"/>
  <c r="O1739" i="1"/>
  <c r="A1740" i="1"/>
  <c r="D1740" i="1" s="1"/>
  <c r="G1739" i="1"/>
  <c r="H1739" i="1" s="1"/>
  <c r="T1739" i="1" l="1"/>
  <c r="J1740" i="1"/>
  <c r="K1740" i="1" s="1"/>
  <c r="L1740" i="1" s="1"/>
  <c r="M1740" i="1" s="1"/>
  <c r="Q1739" i="1"/>
  <c r="C1740" i="1" s="1"/>
  <c r="S1740" i="1"/>
  <c r="R1740" i="1"/>
  <c r="N1739" i="1"/>
  <c r="P1739" i="1" s="1"/>
  <c r="B1739" i="1" s="1"/>
  <c r="O1740" i="1"/>
  <c r="E1740" i="1"/>
  <c r="F1741" i="1" s="1"/>
  <c r="A1741" i="1"/>
  <c r="D1741" i="1" s="1"/>
  <c r="G1740" i="1"/>
  <c r="H1740" i="1" s="1"/>
  <c r="E1741" i="1" l="1"/>
  <c r="F1742" i="1" s="1"/>
  <c r="A1742" i="1"/>
  <c r="D1742" i="1" s="1"/>
  <c r="O1741" i="1"/>
  <c r="J1741" i="1"/>
  <c r="K1741" i="1" s="1"/>
  <c r="L1741" i="1" s="1"/>
  <c r="M1741" i="1" s="1"/>
  <c r="S1741" i="1"/>
  <c r="T1740" i="1"/>
  <c r="R1741" i="1"/>
  <c r="Q1740" i="1"/>
  <c r="C1741" i="1" s="1"/>
  <c r="N1740" i="1"/>
  <c r="P1740" i="1" s="1"/>
  <c r="B1740" i="1" s="1"/>
  <c r="G1741" i="1"/>
  <c r="G1742" i="1" l="1"/>
  <c r="H1742" i="1" s="1"/>
  <c r="H1741" i="1"/>
  <c r="N1741" i="1" s="1"/>
  <c r="P1741" i="1" s="1"/>
  <c r="B1741" i="1" s="1"/>
  <c r="R1742" i="1"/>
  <c r="S1742" i="1"/>
  <c r="J1742" i="1"/>
  <c r="K1742" i="1" s="1"/>
  <c r="L1742" i="1" s="1"/>
  <c r="M1742" i="1" s="1"/>
  <c r="T1741" i="1"/>
  <c r="Q1741" i="1"/>
  <c r="C1742" i="1" s="1"/>
  <c r="E1742" i="1"/>
  <c r="F1743" i="1" s="1"/>
  <c r="A1743" i="1"/>
  <c r="D1743" i="1" s="1"/>
  <c r="O1742" i="1"/>
  <c r="N1742" i="1" l="1"/>
  <c r="P1742" i="1" s="1"/>
  <c r="B1742" i="1" s="1"/>
  <c r="T1742" i="1"/>
  <c r="Q1742" i="1"/>
  <c r="C1743" i="1" s="1"/>
  <c r="R1743" i="1"/>
  <c r="J1743" i="1"/>
  <c r="K1743" i="1" s="1"/>
  <c r="L1743" i="1" s="1"/>
  <c r="M1743" i="1" s="1"/>
  <c r="S1743" i="1"/>
  <c r="A1744" i="1"/>
  <c r="D1744" i="1" s="1"/>
  <c r="O1743" i="1"/>
  <c r="E1743" i="1"/>
  <c r="F1744" i="1" s="1"/>
  <c r="G1743" i="1"/>
  <c r="G1744" i="1" l="1"/>
  <c r="T1743" i="1"/>
  <c r="R1744" i="1"/>
  <c r="Q1743" i="1"/>
  <c r="C1744" i="1" s="1"/>
  <c r="S1744" i="1"/>
  <c r="J1744" i="1"/>
  <c r="K1744" i="1" s="1"/>
  <c r="L1744" i="1" s="1"/>
  <c r="M1744" i="1" s="1"/>
  <c r="E1744" i="1"/>
  <c r="F1745" i="1" s="1"/>
  <c r="A1745" i="1"/>
  <c r="D1745" i="1" s="1"/>
  <c r="O1744" i="1"/>
  <c r="H1743" i="1"/>
  <c r="N1743" i="1" s="1"/>
  <c r="P1743" i="1" s="1"/>
  <c r="B1743" i="1" s="1"/>
  <c r="R1745" i="1" l="1"/>
  <c r="T1744" i="1"/>
  <c r="J1745" i="1"/>
  <c r="K1745" i="1" s="1"/>
  <c r="L1745" i="1" s="1"/>
  <c r="M1745" i="1" s="1"/>
  <c r="Q1744" i="1"/>
  <c r="C1745" i="1" s="1"/>
  <c r="S1745" i="1"/>
  <c r="O1745" i="1"/>
  <c r="E1745" i="1"/>
  <c r="F1746" i="1" s="1"/>
  <c r="A1746" i="1"/>
  <c r="D1746" i="1" s="1"/>
  <c r="G1745" i="1"/>
  <c r="H1744" i="1"/>
  <c r="N1744" i="1" s="1"/>
  <c r="P1744" i="1" s="1"/>
  <c r="B1744" i="1" s="1"/>
  <c r="G1746" i="1" l="1"/>
  <c r="H1746" i="1" s="1"/>
  <c r="E1746" i="1"/>
  <c r="F1747" i="1" s="1"/>
  <c r="A1747" i="1"/>
  <c r="D1747" i="1" s="1"/>
  <c r="O1746" i="1"/>
  <c r="R1746" i="1"/>
  <c r="J1746" i="1"/>
  <c r="K1746" i="1" s="1"/>
  <c r="L1746" i="1" s="1"/>
  <c r="M1746" i="1" s="1"/>
  <c r="T1745" i="1"/>
  <c r="Q1745" i="1"/>
  <c r="C1746" i="1" s="1"/>
  <c r="S1746" i="1"/>
  <c r="H1745" i="1"/>
  <c r="N1745" i="1" s="1"/>
  <c r="P1745" i="1" s="1"/>
  <c r="B1745" i="1" s="1"/>
  <c r="N1746" i="1" l="1"/>
  <c r="P1746" i="1" s="1"/>
  <c r="B1746" i="1" s="1"/>
  <c r="R1747" i="1"/>
  <c r="T1746" i="1"/>
  <c r="Q1746" i="1"/>
  <c r="C1747" i="1" s="1"/>
  <c r="J1747" i="1"/>
  <c r="K1747" i="1" s="1"/>
  <c r="L1747" i="1" s="1"/>
  <c r="M1747" i="1" s="1"/>
  <c r="S1747" i="1"/>
  <c r="E1747" i="1"/>
  <c r="F1748" i="1" s="1"/>
  <c r="O1747" i="1"/>
  <c r="A1748" i="1"/>
  <c r="D1748" i="1" s="1"/>
  <c r="G1747" i="1"/>
  <c r="G1748" i="1" l="1"/>
  <c r="H1748" i="1" s="1"/>
  <c r="H1747" i="1"/>
  <c r="N1747" i="1" s="1"/>
  <c r="P1747" i="1" s="1"/>
  <c r="B1747" i="1" s="1"/>
  <c r="E1748" i="1"/>
  <c r="F1749" i="1" s="1"/>
  <c r="A1749" i="1"/>
  <c r="D1749" i="1" s="1"/>
  <c r="O1748" i="1"/>
  <c r="R1748" i="1"/>
  <c r="J1748" i="1"/>
  <c r="K1748" i="1" s="1"/>
  <c r="L1748" i="1" s="1"/>
  <c r="M1748" i="1" s="1"/>
  <c r="Q1747" i="1"/>
  <c r="C1748" i="1" s="1"/>
  <c r="S1748" i="1"/>
  <c r="T1747" i="1"/>
  <c r="J1749" i="1" l="1"/>
  <c r="K1749" i="1" s="1"/>
  <c r="L1749" i="1" s="1"/>
  <c r="M1749" i="1" s="1"/>
  <c r="T1748" i="1"/>
  <c r="Q1748" i="1"/>
  <c r="C1749" i="1" s="1"/>
  <c r="R1749" i="1"/>
  <c r="S1749" i="1"/>
  <c r="A1750" i="1"/>
  <c r="D1750" i="1" s="1"/>
  <c r="E1749" i="1"/>
  <c r="F1750" i="1" s="1"/>
  <c r="O1749" i="1"/>
  <c r="N1748" i="1"/>
  <c r="P1748" i="1" s="1"/>
  <c r="B1748" i="1" s="1"/>
  <c r="G1749" i="1"/>
  <c r="R1750" i="1" l="1"/>
  <c r="J1750" i="1"/>
  <c r="K1750" i="1" s="1"/>
  <c r="L1750" i="1" s="1"/>
  <c r="M1750" i="1" s="1"/>
  <c r="Q1749" i="1"/>
  <c r="C1750" i="1" s="1"/>
  <c r="T1749" i="1"/>
  <c r="S1750" i="1"/>
  <c r="A1751" i="1"/>
  <c r="D1751" i="1" s="1"/>
  <c r="O1750" i="1"/>
  <c r="E1750" i="1"/>
  <c r="F1751" i="1" s="1"/>
  <c r="G1750" i="1"/>
  <c r="H1749" i="1"/>
  <c r="N1749" i="1" s="1"/>
  <c r="P1749" i="1" s="1"/>
  <c r="B1749" i="1" s="1"/>
  <c r="G1751" i="1" l="1"/>
  <c r="H1751" i="1" s="1"/>
  <c r="J1751" i="1"/>
  <c r="K1751" i="1" s="1"/>
  <c r="L1751" i="1" s="1"/>
  <c r="M1751" i="1" s="1"/>
  <c r="Q1750" i="1"/>
  <c r="C1751" i="1" s="1"/>
  <c r="R1751" i="1"/>
  <c r="T1750" i="1"/>
  <c r="S1751" i="1"/>
  <c r="H1750" i="1"/>
  <c r="N1750" i="1" s="1"/>
  <c r="P1750" i="1" s="1"/>
  <c r="B1750" i="1" s="1"/>
  <c r="A1752" i="1"/>
  <c r="D1752" i="1" s="1"/>
  <c r="E1751" i="1"/>
  <c r="F1752" i="1" s="1"/>
  <c r="O1751" i="1"/>
  <c r="G1752" i="1" l="1"/>
  <c r="H1752" i="1" s="1"/>
  <c r="N1751" i="1"/>
  <c r="P1751" i="1" s="1"/>
  <c r="B1751" i="1" s="1"/>
  <c r="R1752" i="1"/>
  <c r="J1752" i="1"/>
  <c r="K1752" i="1" s="1"/>
  <c r="L1752" i="1" s="1"/>
  <c r="M1752" i="1" s="1"/>
  <c r="Q1751" i="1"/>
  <c r="C1752" i="1" s="1"/>
  <c r="T1751" i="1"/>
  <c r="S1752" i="1"/>
  <c r="A1753" i="1"/>
  <c r="D1753" i="1" s="1"/>
  <c r="O1752" i="1"/>
  <c r="E1752" i="1"/>
  <c r="F1753" i="1" s="1"/>
  <c r="N1752" i="1" l="1"/>
  <c r="P1752" i="1" s="1"/>
  <c r="B1752" i="1" s="1"/>
  <c r="R1753" i="1"/>
  <c r="Q1752" i="1"/>
  <c r="C1753" i="1" s="1"/>
  <c r="J1753" i="1"/>
  <c r="K1753" i="1" s="1"/>
  <c r="L1753" i="1" s="1"/>
  <c r="M1753" i="1" s="1"/>
  <c r="S1753" i="1"/>
  <c r="T1752" i="1"/>
  <c r="A1754" i="1"/>
  <c r="D1754" i="1" s="1"/>
  <c r="E1753" i="1"/>
  <c r="F1754" i="1" s="1"/>
  <c r="O1753" i="1"/>
  <c r="G1753" i="1"/>
  <c r="R1754" i="1" l="1"/>
  <c r="T1753" i="1"/>
  <c r="J1754" i="1"/>
  <c r="K1754" i="1" s="1"/>
  <c r="L1754" i="1" s="1"/>
  <c r="M1754" i="1" s="1"/>
  <c r="Q1753" i="1"/>
  <c r="C1754" i="1" s="1"/>
  <c r="S1754" i="1"/>
  <c r="O1754" i="1"/>
  <c r="A1755" i="1"/>
  <c r="D1755" i="1" s="1"/>
  <c r="E1754" i="1"/>
  <c r="F1755" i="1" s="1"/>
  <c r="G1754" i="1"/>
  <c r="H1754" i="1" s="1"/>
  <c r="H1753" i="1"/>
  <c r="N1753" i="1" s="1"/>
  <c r="P1753" i="1" s="1"/>
  <c r="B1753" i="1" s="1"/>
  <c r="N1754" i="1" l="1"/>
  <c r="P1754" i="1" s="1"/>
  <c r="B1754" i="1" s="1"/>
  <c r="R1755" i="1"/>
  <c r="S1755" i="1"/>
  <c r="J1755" i="1"/>
  <c r="K1755" i="1" s="1"/>
  <c r="L1755" i="1" s="1"/>
  <c r="M1755" i="1" s="1"/>
  <c r="Q1754" i="1"/>
  <c r="C1755" i="1" s="1"/>
  <c r="T1754" i="1"/>
  <c r="G1755" i="1"/>
  <c r="E1755" i="1"/>
  <c r="F1756" i="1" s="1"/>
  <c r="O1755" i="1"/>
  <c r="A1756" i="1"/>
  <c r="D1756" i="1" s="1"/>
  <c r="A1757" i="1" l="1"/>
  <c r="D1757" i="1" s="1"/>
  <c r="E1756" i="1"/>
  <c r="F1757" i="1" s="1"/>
  <c r="O1756" i="1"/>
  <c r="G1756" i="1"/>
  <c r="S1756" i="1"/>
  <c r="J1756" i="1"/>
  <c r="K1756" i="1" s="1"/>
  <c r="L1756" i="1" s="1"/>
  <c r="M1756" i="1" s="1"/>
  <c r="R1756" i="1"/>
  <c r="Q1755" i="1"/>
  <c r="C1756" i="1" s="1"/>
  <c r="T1755" i="1"/>
  <c r="H1755" i="1"/>
  <c r="N1755" i="1" s="1"/>
  <c r="P1755" i="1" s="1"/>
  <c r="B1755" i="1" s="1"/>
  <c r="G1757" i="1" l="1"/>
  <c r="H1757" i="1" s="1"/>
  <c r="H1756" i="1"/>
  <c r="N1756" i="1" s="1"/>
  <c r="P1756" i="1" s="1"/>
  <c r="B1756" i="1" s="1"/>
  <c r="S1757" i="1"/>
  <c r="R1757" i="1"/>
  <c r="Q1756" i="1"/>
  <c r="C1757" i="1" s="1"/>
  <c r="J1757" i="1"/>
  <c r="K1757" i="1" s="1"/>
  <c r="L1757" i="1" s="1"/>
  <c r="M1757" i="1" s="1"/>
  <c r="T1756" i="1"/>
  <c r="O1757" i="1"/>
  <c r="A1758" i="1"/>
  <c r="D1758" i="1" s="1"/>
  <c r="E1757" i="1"/>
  <c r="F1758" i="1" s="1"/>
  <c r="O1758" i="1" l="1"/>
  <c r="E1758" i="1"/>
  <c r="F1759" i="1" s="1"/>
  <c r="A1759" i="1"/>
  <c r="D1759" i="1" s="1"/>
  <c r="N1757" i="1"/>
  <c r="P1757" i="1" s="1"/>
  <c r="B1757" i="1" s="1"/>
  <c r="S1758" i="1"/>
  <c r="R1758" i="1"/>
  <c r="T1757" i="1"/>
  <c r="Q1757" i="1"/>
  <c r="C1758" i="1" s="1"/>
  <c r="J1758" i="1"/>
  <c r="K1758" i="1" s="1"/>
  <c r="L1758" i="1" s="1"/>
  <c r="M1758" i="1" s="1"/>
  <c r="G1758" i="1"/>
  <c r="G1759" i="1" l="1"/>
  <c r="H1759" i="1" s="1"/>
  <c r="H1758" i="1"/>
  <c r="N1758" i="1" s="1"/>
  <c r="P1758" i="1" s="1"/>
  <c r="B1758" i="1" s="1"/>
  <c r="O1759" i="1"/>
  <c r="A1760" i="1"/>
  <c r="D1760" i="1" s="1"/>
  <c r="E1759" i="1"/>
  <c r="F1760" i="1" s="1"/>
  <c r="S1759" i="1"/>
  <c r="T1758" i="1"/>
  <c r="R1759" i="1"/>
  <c r="Q1758" i="1"/>
  <c r="C1759" i="1" s="1"/>
  <c r="J1759" i="1"/>
  <c r="K1759" i="1" s="1"/>
  <c r="L1759" i="1" s="1"/>
  <c r="M1759" i="1" s="1"/>
  <c r="G1760" i="1" l="1"/>
  <c r="H1760" i="1" s="1"/>
  <c r="N1759" i="1"/>
  <c r="P1759" i="1" s="1"/>
  <c r="B1759" i="1" s="1"/>
  <c r="A1761" i="1"/>
  <c r="D1761" i="1" s="1"/>
  <c r="E1760" i="1"/>
  <c r="F1761" i="1" s="1"/>
  <c r="O1760" i="1"/>
  <c r="S1760" i="1"/>
  <c r="T1759" i="1"/>
  <c r="R1760" i="1"/>
  <c r="J1760" i="1"/>
  <c r="K1760" i="1" s="1"/>
  <c r="L1760" i="1" s="1"/>
  <c r="M1760" i="1" s="1"/>
  <c r="Q1759" i="1"/>
  <c r="C1760" i="1" s="1"/>
  <c r="N1760" i="1" l="1"/>
  <c r="P1760" i="1" s="1"/>
  <c r="B1760" i="1" s="1"/>
  <c r="S1761" i="1"/>
  <c r="J1761" i="1"/>
  <c r="K1761" i="1" s="1"/>
  <c r="L1761" i="1" s="1"/>
  <c r="M1761" i="1" s="1"/>
  <c r="R1761" i="1"/>
  <c r="Q1760" i="1"/>
  <c r="C1761" i="1" s="1"/>
  <c r="T1760" i="1"/>
  <c r="O1761" i="1"/>
  <c r="A1762" i="1"/>
  <c r="D1762" i="1" s="1"/>
  <c r="E1761" i="1"/>
  <c r="F1762" i="1" s="1"/>
  <c r="G1761" i="1"/>
  <c r="G1762" i="1" l="1"/>
  <c r="H1762" i="1" s="1"/>
  <c r="S1762" i="1"/>
  <c r="Q1761" i="1"/>
  <c r="C1762" i="1" s="1"/>
  <c r="T1761" i="1"/>
  <c r="J1762" i="1"/>
  <c r="K1762" i="1" s="1"/>
  <c r="L1762" i="1" s="1"/>
  <c r="M1762" i="1" s="1"/>
  <c r="R1762" i="1"/>
  <c r="A1763" i="1"/>
  <c r="D1763" i="1" s="1"/>
  <c r="E1762" i="1"/>
  <c r="F1763" i="1" s="1"/>
  <c r="O1762" i="1"/>
  <c r="H1761" i="1"/>
  <c r="N1761" i="1" s="1"/>
  <c r="P1761" i="1" s="1"/>
  <c r="B1761" i="1" s="1"/>
  <c r="Q1762" i="1" l="1"/>
  <c r="C1763" i="1" s="1"/>
  <c r="S1763" i="1"/>
  <c r="J1763" i="1"/>
  <c r="K1763" i="1" s="1"/>
  <c r="L1763" i="1" s="1"/>
  <c r="M1763" i="1" s="1"/>
  <c r="T1762" i="1"/>
  <c r="R1763" i="1"/>
  <c r="N1762" i="1"/>
  <c r="P1762" i="1" s="1"/>
  <c r="B1762" i="1" s="1"/>
  <c r="O1763" i="1"/>
  <c r="A1764" i="1"/>
  <c r="D1764" i="1" s="1"/>
  <c r="E1763" i="1"/>
  <c r="F1764" i="1" s="1"/>
  <c r="G1763" i="1"/>
  <c r="A1765" i="1" l="1"/>
  <c r="D1765" i="1" s="1"/>
  <c r="O1764" i="1"/>
  <c r="E1764" i="1"/>
  <c r="F1765" i="1" s="1"/>
  <c r="S1764" i="1"/>
  <c r="R1764" i="1"/>
  <c r="Q1763" i="1"/>
  <c r="C1764" i="1" s="1"/>
  <c r="J1764" i="1"/>
  <c r="K1764" i="1" s="1"/>
  <c r="L1764" i="1" s="1"/>
  <c r="M1764" i="1" s="1"/>
  <c r="T1763" i="1"/>
  <c r="G1764" i="1"/>
  <c r="H1763" i="1"/>
  <c r="N1763" i="1" s="1"/>
  <c r="P1763" i="1" s="1"/>
  <c r="B1763" i="1" s="1"/>
  <c r="G1765" i="1" l="1"/>
  <c r="H1765" i="1" s="1"/>
  <c r="S1765" i="1"/>
  <c r="J1765" i="1"/>
  <c r="K1765" i="1" s="1"/>
  <c r="L1765" i="1" s="1"/>
  <c r="M1765" i="1" s="1"/>
  <c r="T1764" i="1"/>
  <c r="Q1764" i="1"/>
  <c r="C1765" i="1" s="1"/>
  <c r="R1765" i="1"/>
  <c r="O1765" i="1"/>
  <c r="E1765" i="1"/>
  <c r="F1766" i="1" s="1"/>
  <c r="A1766" i="1"/>
  <c r="D1766" i="1" s="1"/>
  <c r="H1764" i="1"/>
  <c r="N1764" i="1" s="1"/>
  <c r="P1764" i="1" s="1"/>
  <c r="B1764" i="1" s="1"/>
  <c r="N1765" i="1" l="1"/>
  <c r="P1765" i="1" s="1"/>
  <c r="B1765" i="1" s="1"/>
  <c r="E1766" i="1"/>
  <c r="F1767" i="1" s="1"/>
  <c r="O1766" i="1"/>
  <c r="A1767" i="1"/>
  <c r="D1767" i="1" s="1"/>
  <c r="T1765" i="1"/>
  <c r="S1766" i="1"/>
  <c r="J1766" i="1"/>
  <c r="K1766" i="1" s="1"/>
  <c r="L1766" i="1" s="1"/>
  <c r="M1766" i="1" s="1"/>
  <c r="Q1765" i="1"/>
  <c r="C1766" i="1" s="1"/>
  <c r="R1766" i="1"/>
  <c r="G1766" i="1"/>
  <c r="H1766" i="1" s="1"/>
  <c r="N1766" i="1" l="1"/>
  <c r="P1766" i="1" s="1"/>
  <c r="B1766" i="1" s="1"/>
  <c r="E1767" i="1"/>
  <c r="F1768" i="1" s="1"/>
  <c r="O1767" i="1"/>
  <c r="A1768" i="1"/>
  <c r="D1768" i="1" s="1"/>
  <c r="T1766" i="1"/>
  <c r="R1767" i="1"/>
  <c r="S1767" i="1"/>
  <c r="Q1766" i="1"/>
  <c r="C1767" i="1" s="1"/>
  <c r="J1767" i="1"/>
  <c r="K1767" i="1" s="1"/>
  <c r="L1767" i="1" s="1"/>
  <c r="M1767" i="1" s="1"/>
  <c r="G1767" i="1"/>
  <c r="H1767" i="1" s="1"/>
  <c r="N1767" i="1" l="1"/>
  <c r="P1767" i="1" s="1"/>
  <c r="B1767" i="1" s="1"/>
  <c r="E1768" i="1"/>
  <c r="F1769" i="1" s="1"/>
  <c r="O1768" i="1"/>
  <c r="A1769" i="1"/>
  <c r="T1767" i="1"/>
  <c r="S1768" i="1"/>
  <c r="Q1767" i="1"/>
  <c r="C1768" i="1" s="1"/>
  <c r="J1768" i="1"/>
  <c r="K1768" i="1" s="1"/>
  <c r="L1768" i="1" s="1"/>
  <c r="M1768" i="1" s="1"/>
  <c r="R1768" i="1"/>
  <c r="G1768" i="1"/>
  <c r="D1769" i="1" l="1"/>
  <c r="E1769" i="1" s="1"/>
  <c r="F1770" i="1" s="1"/>
  <c r="G1769" i="1"/>
  <c r="H1769" i="1" s="1"/>
  <c r="H1768" i="1"/>
  <c r="N1768" i="1" s="1"/>
  <c r="P1768" i="1" s="1"/>
  <c r="B1768" i="1" s="1"/>
  <c r="T1768" i="1"/>
  <c r="S1769" i="1"/>
  <c r="J1769" i="1"/>
  <c r="K1769" i="1" s="1"/>
  <c r="L1769" i="1" s="1"/>
  <c r="M1769" i="1" s="1"/>
  <c r="Q1768" i="1"/>
  <c r="C1769" i="1" s="1"/>
  <c r="R1769" i="1"/>
  <c r="O1769" i="1"/>
  <c r="A1770" i="1"/>
  <c r="D1770" i="1" s="1"/>
  <c r="N1769" i="1" l="1"/>
  <c r="P1769" i="1" s="1"/>
  <c r="E1770" i="1"/>
  <c r="F1771" i="1" s="1"/>
  <c r="O1770" i="1"/>
  <c r="A1771" i="1"/>
  <c r="D1771" i="1" s="1"/>
  <c r="T1769" i="1"/>
  <c r="Q1769" i="1"/>
  <c r="C1770" i="1" s="1"/>
  <c r="R1770" i="1"/>
  <c r="J1770" i="1"/>
  <c r="K1770" i="1" s="1"/>
  <c r="L1770" i="1" s="1"/>
  <c r="M1770" i="1" s="1"/>
  <c r="S1770" i="1"/>
  <c r="G1770" i="1"/>
  <c r="B1769" i="1" l="1"/>
  <c r="G1771" i="1"/>
  <c r="H1771" i="1" s="1"/>
  <c r="H1770" i="1"/>
  <c r="N1770" i="1" s="1"/>
  <c r="P1770" i="1" s="1"/>
  <c r="B1770" i="1" s="1"/>
  <c r="E1771" i="1"/>
  <c r="F1772" i="1" s="1"/>
  <c r="A1772" i="1"/>
  <c r="D1772" i="1" s="1"/>
  <c r="O1771" i="1"/>
  <c r="J1771" i="1"/>
  <c r="K1771" i="1" s="1"/>
  <c r="L1771" i="1" s="1"/>
  <c r="M1771" i="1" s="1"/>
  <c r="T1770" i="1"/>
  <c r="S1771" i="1"/>
  <c r="Q1770" i="1"/>
  <c r="C1771" i="1" s="1"/>
  <c r="R1771" i="1"/>
  <c r="N1771" i="1" l="1"/>
  <c r="P1771" i="1" s="1"/>
  <c r="B1771" i="1" s="1"/>
  <c r="E1772" i="1"/>
  <c r="F1773" i="1" s="1"/>
  <c r="O1772" i="1"/>
  <c r="A1773" i="1"/>
  <c r="D1773" i="1" s="1"/>
  <c r="S1772" i="1"/>
  <c r="Q1771" i="1"/>
  <c r="C1772" i="1" s="1"/>
  <c r="T1771" i="1"/>
  <c r="J1772" i="1"/>
  <c r="K1772" i="1" s="1"/>
  <c r="L1772" i="1" s="1"/>
  <c r="M1772" i="1" s="1"/>
  <c r="R1772" i="1"/>
  <c r="G1772" i="1"/>
  <c r="G1773" i="1" l="1"/>
  <c r="H1773" i="1" s="1"/>
  <c r="H1772" i="1"/>
  <c r="N1772" i="1" s="1"/>
  <c r="P1772" i="1" s="1"/>
  <c r="B1772" i="1" s="1"/>
  <c r="O1773" i="1"/>
  <c r="E1773" i="1"/>
  <c r="F1774" i="1" s="1"/>
  <c r="A1774" i="1"/>
  <c r="D1774" i="1" s="1"/>
  <c r="T1772" i="1"/>
  <c r="Q1772" i="1"/>
  <c r="C1773" i="1" s="1"/>
  <c r="S1773" i="1"/>
  <c r="J1773" i="1"/>
  <c r="K1773" i="1" s="1"/>
  <c r="L1773" i="1" s="1"/>
  <c r="M1773" i="1" s="1"/>
  <c r="R1773" i="1"/>
  <c r="N1773" i="1" l="1"/>
  <c r="P1773" i="1" s="1"/>
  <c r="B1773" i="1" s="1"/>
  <c r="A1775" i="1"/>
  <c r="D1775" i="1" s="1"/>
  <c r="E1774" i="1"/>
  <c r="F1775" i="1" s="1"/>
  <c r="O1774" i="1"/>
  <c r="T1773" i="1"/>
  <c r="S1774" i="1"/>
  <c r="Q1773" i="1"/>
  <c r="C1774" i="1" s="1"/>
  <c r="R1774" i="1"/>
  <c r="J1774" i="1"/>
  <c r="K1774" i="1" s="1"/>
  <c r="L1774" i="1" s="1"/>
  <c r="M1774" i="1" s="1"/>
  <c r="G1774" i="1"/>
  <c r="H1774" i="1" s="1"/>
  <c r="N1774" i="1" l="1"/>
  <c r="P1774" i="1" s="1"/>
  <c r="Q1774" i="1"/>
  <c r="C1775" i="1" s="1"/>
  <c r="T1774" i="1"/>
  <c r="S1775" i="1"/>
  <c r="J1775" i="1"/>
  <c r="K1775" i="1" s="1"/>
  <c r="L1775" i="1" s="1"/>
  <c r="M1775" i="1" s="1"/>
  <c r="R1775" i="1"/>
  <c r="O1775" i="1"/>
  <c r="E1775" i="1"/>
  <c r="F1776" i="1" s="1"/>
  <c r="A1776" i="1"/>
  <c r="D1776" i="1" s="1"/>
  <c r="G1775" i="1"/>
  <c r="B1774" i="1" l="1"/>
  <c r="G1776" i="1"/>
  <c r="E1776" i="1"/>
  <c r="F1777" i="1" s="1"/>
  <c r="O1776" i="1"/>
  <c r="A1777" i="1"/>
  <c r="D1777" i="1" s="1"/>
  <c r="H1775" i="1"/>
  <c r="N1775" i="1" s="1"/>
  <c r="P1775" i="1" s="1"/>
  <c r="B1775" i="1" s="1"/>
  <c r="T1775" i="1"/>
  <c r="S1776" i="1"/>
  <c r="Q1775" i="1"/>
  <c r="C1776" i="1" s="1"/>
  <c r="R1776" i="1"/>
  <c r="J1776" i="1"/>
  <c r="K1776" i="1" s="1"/>
  <c r="L1776" i="1" s="1"/>
  <c r="M1776" i="1" s="1"/>
  <c r="A1778" i="1" l="1"/>
  <c r="D1778" i="1" s="1"/>
  <c r="O1777" i="1"/>
  <c r="E1777" i="1"/>
  <c r="F1778" i="1" s="1"/>
  <c r="T1776" i="1"/>
  <c r="J1777" i="1"/>
  <c r="K1777" i="1" s="1"/>
  <c r="L1777" i="1" s="1"/>
  <c r="M1777" i="1" s="1"/>
  <c r="S1777" i="1"/>
  <c r="R1777" i="1"/>
  <c r="Q1776" i="1"/>
  <c r="C1777" i="1" s="1"/>
  <c r="G1777" i="1"/>
  <c r="H1776" i="1"/>
  <c r="N1776" i="1" s="1"/>
  <c r="P1776" i="1" s="1"/>
  <c r="B1776" i="1" s="1"/>
  <c r="G1778" i="1" l="1"/>
  <c r="H1778" i="1" s="1"/>
  <c r="H1777" i="1"/>
  <c r="N1777" i="1" s="1"/>
  <c r="P1777" i="1" s="1"/>
  <c r="B1777" i="1" s="1"/>
  <c r="T1777" i="1"/>
  <c r="J1778" i="1"/>
  <c r="K1778" i="1" s="1"/>
  <c r="L1778" i="1" s="1"/>
  <c r="M1778" i="1" s="1"/>
  <c r="S1778" i="1"/>
  <c r="R1778" i="1"/>
  <c r="Q1777" i="1"/>
  <c r="C1778" i="1" s="1"/>
  <c r="O1778" i="1"/>
  <c r="E1778" i="1"/>
  <c r="F1779" i="1" s="1"/>
  <c r="A1779" i="1"/>
  <c r="D1779" i="1" s="1"/>
  <c r="N1778" i="1" l="1"/>
  <c r="P1778" i="1" s="1"/>
  <c r="B1778" i="1" s="1"/>
  <c r="R1779" i="1"/>
  <c r="T1778" i="1"/>
  <c r="S1779" i="1"/>
  <c r="J1779" i="1"/>
  <c r="K1779" i="1" s="1"/>
  <c r="L1779" i="1" s="1"/>
  <c r="M1779" i="1" s="1"/>
  <c r="Q1778" i="1"/>
  <c r="C1779" i="1" s="1"/>
  <c r="A1780" i="1"/>
  <c r="D1780" i="1" s="1"/>
  <c r="E1779" i="1"/>
  <c r="F1780" i="1" s="1"/>
  <c r="O1779" i="1"/>
  <c r="G1779" i="1"/>
  <c r="G1780" i="1" l="1"/>
  <c r="H1780" i="1" s="1"/>
  <c r="A1781" i="1"/>
  <c r="D1781" i="1" s="1"/>
  <c r="E1780" i="1"/>
  <c r="F1781" i="1" s="1"/>
  <c r="O1780" i="1"/>
  <c r="S1780" i="1"/>
  <c r="R1780" i="1"/>
  <c r="Q1779" i="1"/>
  <c r="C1780" i="1" s="1"/>
  <c r="T1779" i="1"/>
  <c r="J1780" i="1"/>
  <c r="K1780" i="1" s="1"/>
  <c r="L1780" i="1" s="1"/>
  <c r="M1780" i="1" s="1"/>
  <c r="H1779" i="1"/>
  <c r="N1779" i="1" s="1"/>
  <c r="P1779" i="1" s="1"/>
  <c r="B1779" i="1" s="1"/>
  <c r="N1780" i="1" l="1"/>
  <c r="P1780" i="1" s="1"/>
  <c r="B1780" i="1" s="1"/>
  <c r="T1780" i="1"/>
  <c r="S1781" i="1"/>
  <c r="J1781" i="1"/>
  <c r="K1781" i="1" s="1"/>
  <c r="L1781" i="1" s="1"/>
  <c r="M1781" i="1" s="1"/>
  <c r="Q1780" i="1"/>
  <c r="C1781" i="1" s="1"/>
  <c r="R1781" i="1"/>
  <c r="A1782" i="1"/>
  <c r="D1782" i="1" s="1"/>
  <c r="E1781" i="1"/>
  <c r="F1782" i="1" s="1"/>
  <c r="O1781" i="1"/>
  <c r="G1781" i="1"/>
  <c r="H1781" i="1" s="1"/>
  <c r="N1781" i="1" l="1"/>
  <c r="P1781" i="1" s="1"/>
  <c r="A1783" i="1"/>
  <c r="D1783" i="1" s="1"/>
  <c r="O1782" i="1"/>
  <c r="E1782" i="1"/>
  <c r="F1783" i="1" s="1"/>
  <c r="S1782" i="1"/>
  <c r="R1782" i="1"/>
  <c r="J1782" i="1"/>
  <c r="K1782" i="1" s="1"/>
  <c r="L1782" i="1" s="1"/>
  <c r="M1782" i="1" s="1"/>
  <c r="T1781" i="1"/>
  <c r="Q1781" i="1"/>
  <c r="C1782" i="1" s="1"/>
  <c r="G1782" i="1"/>
  <c r="H1782" i="1" s="1"/>
  <c r="B1781" i="1" l="1"/>
  <c r="N1782" i="1"/>
  <c r="P1782" i="1" s="1"/>
  <c r="B1782" i="1" s="1"/>
  <c r="O1783" i="1"/>
  <c r="A1784" i="1"/>
  <c r="D1784" i="1" s="1"/>
  <c r="E1783" i="1"/>
  <c r="F1784" i="1" s="1"/>
  <c r="Q1782" i="1"/>
  <c r="C1783" i="1" s="1"/>
  <c r="S1783" i="1"/>
  <c r="J1783" i="1"/>
  <c r="K1783" i="1" s="1"/>
  <c r="L1783" i="1" s="1"/>
  <c r="M1783" i="1" s="1"/>
  <c r="R1783" i="1"/>
  <c r="T1782" i="1"/>
  <c r="G1783" i="1"/>
  <c r="H1783" i="1" s="1"/>
  <c r="R1784" i="1" l="1"/>
  <c r="N1783" i="1"/>
  <c r="P1783" i="1" s="1"/>
  <c r="B1783" i="1" s="1"/>
  <c r="A1785" i="1"/>
  <c r="D1785" i="1" s="1"/>
  <c r="E1784" i="1"/>
  <c r="F1785" i="1" s="1"/>
  <c r="O1784" i="1"/>
  <c r="S1784" i="1"/>
  <c r="T1783" i="1"/>
  <c r="J1784" i="1"/>
  <c r="K1784" i="1" s="1"/>
  <c r="L1784" i="1" s="1"/>
  <c r="M1784" i="1" s="1"/>
  <c r="Q1783" i="1"/>
  <c r="C1784" i="1" s="1"/>
  <c r="G1784" i="1"/>
  <c r="H1784" i="1" s="1"/>
  <c r="N1784" i="1" l="1"/>
  <c r="P1784" i="1" s="1"/>
  <c r="B1784" i="1" s="1"/>
  <c r="A1786" i="1"/>
  <c r="D1786" i="1" s="1"/>
  <c r="O1785" i="1"/>
  <c r="E1785" i="1"/>
  <c r="F1786" i="1" s="1"/>
  <c r="Q1784" i="1"/>
  <c r="C1785" i="1" s="1"/>
  <c r="J1785" i="1"/>
  <c r="K1785" i="1" s="1"/>
  <c r="L1785" i="1" s="1"/>
  <c r="M1785" i="1" s="1"/>
  <c r="S1785" i="1"/>
  <c r="R1785" i="1"/>
  <c r="T1784" i="1"/>
  <c r="G1785" i="1"/>
  <c r="H1785" i="1" s="1"/>
  <c r="N1785" i="1" l="1"/>
  <c r="P1785" i="1" s="1"/>
  <c r="Q1785" i="1"/>
  <c r="C1786" i="1" s="1"/>
  <c r="T1785" i="1"/>
  <c r="S1786" i="1"/>
  <c r="J1786" i="1"/>
  <c r="K1786" i="1" s="1"/>
  <c r="L1786" i="1" s="1"/>
  <c r="M1786" i="1" s="1"/>
  <c r="R1786" i="1"/>
  <c r="G1786" i="1"/>
  <c r="H1786" i="1" s="1"/>
  <c r="O1786" i="1"/>
  <c r="A1787" i="1"/>
  <c r="D1787" i="1" s="1"/>
  <c r="E1786" i="1"/>
  <c r="F1787" i="1" s="1"/>
  <c r="B1785" i="1" l="1"/>
  <c r="N1786" i="1"/>
  <c r="P1786" i="1" s="1"/>
  <c r="B1786" i="1" s="1"/>
  <c r="Q1786" i="1"/>
  <c r="C1787" i="1" s="1"/>
  <c r="J1787" i="1"/>
  <c r="K1787" i="1" s="1"/>
  <c r="L1787" i="1" s="1"/>
  <c r="M1787" i="1" s="1"/>
  <c r="T1786" i="1"/>
  <c r="S1787" i="1"/>
  <c r="R1787" i="1"/>
  <c r="G1787" i="1"/>
  <c r="H1787" i="1" s="1"/>
  <c r="A1788" i="1"/>
  <c r="D1788" i="1" s="1"/>
  <c r="O1787" i="1"/>
  <c r="E1787" i="1"/>
  <c r="F1788" i="1" s="1"/>
  <c r="N1787" i="1" l="1"/>
  <c r="P1787" i="1" s="1"/>
  <c r="B1787" i="1" s="1"/>
  <c r="Q1787" i="1"/>
  <c r="C1788" i="1" s="1"/>
  <c r="S1788" i="1"/>
  <c r="R1788" i="1"/>
  <c r="T1787" i="1"/>
  <c r="J1788" i="1"/>
  <c r="K1788" i="1" s="1"/>
  <c r="L1788" i="1" s="1"/>
  <c r="M1788" i="1" s="1"/>
  <c r="G1788" i="1"/>
  <c r="H1788" i="1" s="1"/>
  <c r="A1789" i="1"/>
  <c r="D1789" i="1" s="1"/>
  <c r="O1788" i="1"/>
  <c r="E1788" i="1"/>
  <c r="F1789" i="1" s="1"/>
  <c r="N1788" i="1" l="1"/>
  <c r="P1788" i="1" s="1"/>
  <c r="A1790" i="1"/>
  <c r="D1790" i="1" s="1"/>
  <c r="E1789" i="1"/>
  <c r="F1790" i="1" s="1"/>
  <c r="O1789" i="1"/>
  <c r="Q1788" i="1"/>
  <c r="C1789" i="1" s="1"/>
  <c r="J1789" i="1"/>
  <c r="K1789" i="1" s="1"/>
  <c r="L1789" i="1" s="1"/>
  <c r="M1789" i="1" s="1"/>
  <c r="S1789" i="1"/>
  <c r="R1789" i="1"/>
  <c r="T1788" i="1"/>
  <c r="G1789" i="1"/>
  <c r="H1789" i="1" s="1"/>
  <c r="B1788" i="1" l="1"/>
  <c r="N1789" i="1"/>
  <c r="P1789" i="1" s="1"/>
  <c r="B1789" i="1" s="1"/>
  <c r="T1789" i="1"/>
  <c r="S1790" i="1"/>
  <c r="Q1789" i="1"/>
  <c r="C1790" i="1" s="1"/>
  <c r="J1790" i="1"/>
  <c r="K1790" i="1" s="1"/>
  <c r="L1790" i="1" s="1"/>
  <c r="M1790" i="1" s="1"/>
  <c r="R1790" i="1"/>
  <c r="G1790" i="1"/>
  <c r="H1790" i="1" s="1"/>
  <c r="A1791" i="1"/>
  <c r="D1791" i="1" s="1"/>
  <c r="O1790" i="1"/>
  <c r="E1790" i="1"/>
  <c r="F1791" i="1" s="1"/>
  <c r="N1790" i="1" l="1"/>
  <c r="P1790" i="1" s="1"/>
  <c r="Q1790" i="1"/>
  <c r="C1791" i="1" s="1"/>
  <c r="J1791" i="1"/>
  <c r="K1791" i="1" s="1"/>
  <c r="L1791" i="1" s="1"/>
  <c r="M1791" i="1" s="1"/>
  <c r="R1791" i="1"/>
  <c r="T1790" i="1"/>
  <c r="S1791" i="1"/>
  <c r="G1791" i="1"/>
  <c r="H1791" i="1" s="1"/>
  <c r="A1792" i="1"/>
  <c r="D1792" i="1" s="1"/>
  <c r="O1791" i="1"/>
  <c r="E1791" i="1"/>
  <c r="F1792" i="1" s="1"/>
  <c r="B1790" i="1" l="1"/>
  <c r="Q1791" i="1"/>
  <c r="C1792" i="1" s="1"/>
  <c r="S1792" i="1"/>
  <c r="T1791" i="1"/>
  <c r="J1792" i="1"/>
  <c r="K1792" i="1" s="1"/>
  <c r="L1792" i="1" s="1"/>
  <c r="M1792" i="1" s="1"/>
  <c r="R1792" i="1"/>
  <c r="G1792" i="1"/>
  <c r="H1792" i="1" s="1"/>
  <c r="A1793" i="1"/>
  <c r="D1793" i="1" s="1"/>
  <c r="E1792" i="1"/>
  <c r="F1793" i="1" s="1"/>
  <c r="O1792" i="1"/>
  <c r="N1791" i="1"/>
  <c r="P1791" i="1" s="1"/>
  <c r="B1791" i="1" s="1"/>
  <c r="N1792" i="1" l="1"/>
  <c r="P1792" i="1" s="1"/>
  <c r="B1792" i="1" s="1"/>
  <c r="S1793" i="1"/>
  <c r="Q1792" i="1"/>
  <c r="C1793" i="1" s="1"/>
  <c r="J1793" i="1"/>
  <c r="K1793" i="1" s="1"/>
  <c r="L1793" i="1" s="1"/>
  <c r="M1793" i="1" s="1"/>
  <c r="R1793" i="1"/>
  <c r="T1792" i="1"/>
  <c r="G1793" i="1"/>
  <c r="H1793" i="1" s="1"/>
  <c r="A1794" i="1"/>
  <c r="D1794" i="1" s="1"/>
  <c r="O1793" i="1"/>
  <c r="E1793" i="1"/>
  <c r="F1794" i="1" s="1"/>
  <c r="O1794" i="1" l="1"/>
  <c r="A1795" i="1"/>
  <c r="D1795" i="1" s="1"/>
  <c r="E1794" i="1"/>
  <c r="F1795" i="1" s="1"/>
  <c r="J1794" i="1"/>
  <c r="K1794" i="1" s="1"/>
  <c r="L1794" i="1" s="1"/>
  <c r="M1794" i="1" s="1"/>
  <c r="Q1793" i="1"/>
  <c r="C1794" i="1" s="1"/>
  <c r="R1794" i="1"/>
  <c r="S1794" i="1"/>
  <c r="T1793" i="1"/>
  <c r="G1794" i="1"/>
  <c r="H1794" i="1" s="1"/>
  <c r="N1793" i="1"/>
  <c r="P1793" i="1" s="1"/>
  <c r="B1793" i="1" s="1"/>
  <c r="N1794" i="1" l="1"/>
  <c r="P1794" i="1" s="1"/>
  <c r="B1794" i="1" s="1"/>
  <c r="O1795" i="1"/>
  <c r="A1796" i="1"/>
  <c r="D1796" i="1" s="1"/>
  <c r="E1795" i="1"/>
  <c r="F1796" i="1" s="1"/>
  <c r="S1795" i="1"/>
  <c r="Q1794" i="1"/>
  <c r="C1795" i="1" s="1"/>
  <c r="T1794" i="1"/>
  <c r="R1795" i="1"/>
  <c r="J1795" i="1"/>
  <c r="K1795" i="1" s="1"/>
  <c r="L1795" i="1" s="1"/>
  <c r="M1795" i="1" s="1"/>
  <c r="G1795" i="1"/>
  <c r="H1795" i="1" s="1"/>
  <c r="N1795" i="1" l="1"/>
  <c r="P1795" i="1" s="1"/>
  <c r="O1796" i="1"/>
  <c r="E1796" i="1"/>
  <c r="F1797" i="1" s="1"/>
  <c r="A1797" i="1"/>
  <c r="D1797" i="1" s="1"/>
  <c r="T1795" i="1"/>
  <c r="S1796" i="1"/>
  <c r="Q1795" i="1"/>
  <c r="C1796" i="1" s="1"/>
  <c r="R1796" i="1"/>
  <c r="J1796" i="1"/>
  <c r="K1796" i="1" s="1"/>
  <c r="L1796" i="1" s="1"/>
  <c r="M1796" i="1" s="1"/>
  <c r="G1796" i="1"/>
  <c r="H1796" i="1" s="1"/>
  <c r="B1795" i="1" l="1"/>
  <c r="N1796" i="1"/>
  <c r="P1796" i="1" s="1"/>
  <c r="B1796" i="1" s="1"/>
  <c r="R1797" i="1"/>
  <c r="S1797" i="1"/>
  <c r="J1797" i="1"/>
  <c r="K1797" i="1" s="1"/>
  <c r="L1797" i="1" s="1"/>
  <c r="M1797" i="1" s="1"/>
  <c r="Q1796" i="1"/>
  <c r="C1797" i="1" s="1"/>
  <c r="T1796" i="1"/>
  <c r="G1797" i="1"/>
  <c r="H1797" i="1" s="1"/>
  <c r="O1797" i="1"/>
  <c r="A1798" i="1"/>
  <c r="D1798" i="1" s="1"/>
  <c r="E1797" i="1"/>
  <c r="F1798" i="1" s="1"/>
  <c r="N1797" i="1" l="1"/>
  <c r="P1797" i="1" s="1"/>
  <c r="O1798" i="1"/>
  <c r="A1799" i="1"/>
  <c r="D1799" i="1" s="1"/>
  <c r="E1798" i="1"/>
  <c r="F1799" i="1" s="1"/>
  <c r="R1798" i="1"/>
  <c r="S1798" i="1"/>
  <c r="Q1797" i="1"/>
  <c r="C1798" i="1" s="1"/>
  <c r="T1797" i="1"/>
  <c r="J1798" i="1"/>
  <c r="K1798" i="1" s="1"/>
  <c r="L1798" i="1" s="1"/>
  <c r="M1798" i="1" s="1"/>
  <c r="G1798" i="1"/>
  <c r="H1798" i="1" s="1"/>
  <c r="B1797" i="1" l="1"/>
  <c r="N1798" i="1"/>
  <c r="P1798" i="1" s="1"/>
  <c r="B1798" i="1" s="1"/>
  <c r="O1799" i="1"/>
  <c r="E1799" i="1"/>
  <c r="F1800" i="1" s="1"/>
  <c r="A1800" i="1"/>
  <c r="D1800" i="1" s="1"/>
  <c r="S1799" i="1"/>
  <c r="Q1798" i="1"/>
  <c r="C1799" i="1" s="1"/>
  <c r="R1799" i="1"/>
  <c r="T1798" i="1"/>
  <c r="J1799" i="1"/>
  <c r="K1799" i="1" s="1"/>
  <c r="L1799" i="1" s="1"/>
  <c r="M1799" i="1" s="1"/>
  <c r="G1799" i="1"/>
  <c r="H1799" i="1" s="1"/>
  <c r="N1799" i="1" l="1"/>
  <c r="P1799" i="1" s="1"/>
  <c r="O1800" i="1"/>
  <c r="A1801" i="1"/>
  <c r="D1801" i="1" s="1"/>
  <c r="E1800" i="1"/>
  <c r="F1801" i="1" s="1"/>
  <c r="S1800" i="1"/>
  <c r="T1799" i="1"/>
  <c r="Q1799" i="1"/>
  <c r="C1800" i="1" s="1"/>
  <c r="R1800" i="1"/>
  <c r="J1800" i="1"/>
  <c r="K1800" i="1" s="1"/>
  <c r="L1800" i="1" s="1"/>
  <c r="M1800" i="1" s="1"/>
  <c r="G1800" i="1"/>
  <c r="H1800" i="1" s="1"/>
  <c r="B1799" i="1" l="1"/>
  <c r="N1800" i="1"/>
  <c r="P1800" i="1" s="1"/>
  <c r="B1800" i="1" s="1"/>
  <c r="E1801" i="1"/>
  <c r="F1802" i="1" s="1"/>
  <c r="A1802" i="1"/>
  <c r="D1802" i="1" s="1"/>
  <c r="O1801" i="1"/>
  <c r="S1801" i="1"/>
  <c r="R1801" i="1"/>
  <c r="J1801" i="1"/>
  <c r="K1801" i="1" s="1"/>
  <c r="L1801" i="1" s="1"/>
  <c r="M1801" i="1" s="1"/>
  <c r="Q1800" i="1"/>
  <c r="C1801" i="1" s="1"/>
  <c r="T1800" i="1"/>
  <c r="G1801" i="1"/>
  <c r="H1801" i="1" s="1"/>
  <c r="N1801" i="1" l="1"/>
  <c r="P1801" i="1" s="1"/>
  <c r="B1801" i="1" s="1"/>
  <c r="E1802" i="1"/>
  <c r="F1803" i="1" s="1"/>
  <c r="O1802" i="1"/>
  <c r="A1803" i="1"/>
  <c r="D1803" i="1" s="1"/>
  <c r="S1802" i="1"/>
  <c r="Q1801" i="1"/>
  <c r="C1802" i="1" s="1"/>
  <c r="R1802" i="1"/>
  <c r="T1801" i="1"/>
  <c r="J1802" i="1"/>
  <c r="K1802" i="1" s="1"/>
  <c r="L1802" i="1" s="1"/>
  <c r="M1802" i="1" s="1"/>
  <c r="G1802" i="1"/>
  <c r="H1802" i="1" s="1"/>
  <c r="N1802" i="1" l="1"/>
  <c r="P1802" i="1" s="1"/>
  <c r="O1803" i="1"/>
  <c r="A1804" i="1"/>
  <c r="D1804" i="1" s="1"/>
  <c r="E1803" i="1"/>
  <c r="F1804" i="1" s="1"/>
  <c r="S1803" i="1"/>
  <c r="Q1802" i="1"/>
  <c r="C1803" i="1" s="1"/>
  <c r="J1803" i="1"/>
  <c r="K1803" i="1" s="1"/>
  <c r="L1803" i="1" s="1"/>
  <c r="M1803" i="1" s="1"/>
  <c r="T1802" i="1"/>
  <c r="R1803" i="1"/>
  <c r="G1803" i="1"/>
  <c r="H1803" i="1" s="1"/>
  <c r="B1802" i="1" l="1"/>
  <c r="N1803" i="1"/>
  <c r="P1803" i="1" s="1"/>
  <c r="B1803" i="1" s="1"/>
  <c r="S1804" i="1"/>
  <c r="R1804" i="1"/>
  <c r="J1804" i="1"/>
  <c r="K1804" i="1" s="1"/>
  <c r="L1804" i="1" s="1"/>
  <c r="M1804" i="1" s="1"/>
  <c r="Q1803" i="1"/>
  <c r="C1804" i="1" s="1"/>
  <c r="T1803" i="1"/>
  <c r="G1804" i="1"/>
  <c r="H1804" i="1" s="1"/>
  <c r="O1804" i="1"/>
  <c r="A1805" i="1"/>
  <c r="D1805" i="1" s="1"/>
  <c r="E1804" i="1"/>
  <c r="F1805" i="1" s="1"/>
  <c r="N1804" i="1" l="1"/>
  <c r="P1804" i="1" s="1"/>
  <c r="O1805" i="1"/>
  <c r="A1806" i="1"/>
  <c r="D1806" i="1" s="1"/>
  <c r="E1805" i="1"/>
  <c r="F1806" i="1" s="1"/>
  <c r="S1805" i="1"/>
  <c r="R1805" i="1"/>
  <c r="Q1804" i="1"/>
  <c r="C1805" i="1" s="1"/>
  <c r="J1805" i="1"/>
  <c r="K1805" i="1" s="1"/>
  <c r="L1805" i="1" s="1"/>
  <c r="M1805" i="1" s="1"/>
  <c r="T1804" i="1"/>
  <c r="G1805" i="1"/>
  <c r="H1805" i="1" s="1"/>
  <c r="B1804" i="1" l="1"/>
  <c r="N1805" i="1"/>
  <c r="P1805" i="1" s="1"/>
  <c r="B1805" i="1" s="1"/>
  <c r="O1806" i="1"/>
  <c r="A1807" i="1"/>
  <c r="D1807" i="1" s="1"/>
  <c r="E1806" i="1"/>
  <c r="F1807" i="1" s="1"/>
  <c r="Q1805" i="1"/>
  <c r="C1806" i="1" s="1"/>
  <c r="S1806" i="1"/>
  <c r="R1806" i="1"/>
  <c r="J1806" i="1"/>
  <c r="K1806" i="1" s="1"/>
  <c r="L1806" i="1" s="1"/>
  <c r="M1806" i="1" s="1"/>
  <c r="T1805" i="1"/>
  <c r="G1806" i="1"/>
  <c r="H1806" i="1" s="1"/>
  <c r="N1806" i="1" l="1"/>
  <c r="P1806" i="1" s="1"/>
  <c r="O1807" i="1"/>
  <c r="A1808" i="1"/>
  <c r="D1808" i="1" s="1"/>
  <c r="E1807" i="1"/>
  <c r="F1808" i="1" s="1"/>
  <c r="S1807" i="1"/>
  <c r="R1807" i="1"/>
  <c r="T1806" i="1"/>
  <c r="J1807" i="1"/>
  <c r="K1807" i="1" s="1"/>
  <c r="L1807" i="1" s="1"/>
  <c r="M1807" i="1" s="1"/>
  <c r="Q1806" i="1"/>
  <c r="C1807" i="1" s="1"/>
  <c r="G1807" i="1"/>
  <c r="H1807" i="1" s="1"/>
  <c r="B1806" i="1" l="1"/>
  <c r="N1807" i="1"/>
  <c r="P1807" i="1" s="1"/>
  <c r="B1807" i="1" s="1"/>
  <c r="S1808" i="1"/>
  <c r="Q1807" i="1"/>
  <c r="C1808" i="1" s="1"/>
  <c r="T1807" i="1"/>
  <c r="R1808" i="1"/>
  <c r="J1808" i="1"/>
  <c r="K1808" i="1" s="1"/>
  <c r="L1808" i="1" s="1"/>
  <c r="M1808" i="1" s="1"/>
  <c r="G1808" i="1"/>
  <c r="H1808" i="1" s="1"/>
  <c r="O1808" i="1"/>
  <c r="A1809" i="1"/>
  <c r="D1809" i="1" s="1"/>
  <c r="E1808" i="1"/>
  <c r="F1809" i="1" s="1"/>
  <c r="N1808" i="1" l="1"/>
  <c r="P1808" i="1" s="1"/>
  <c r="B1808" i="1" s="1"/>
  <c r="O1809" i="1"/>
  <c r="A1810" i="1"/>
  <c r="D1810" i="1" s="1"/>
  <c r="E1809" i="1"/>
  <c r="F1810" i="1" s="1"/>
  <c r="J1809" i="1"/>
  <c r="K1809" i="1" s="1"/>
  <c r="L1809" i="1" s="1"/>
  <c r="M1809" i="1" s="1"/>
  <c r="S1809" i="1"/>
  <c r="Q1808" i="1"/>
  <c r="C1809" i="1" s="1"/>
  <c r="T1808" i="1"/>
  <c r="R1809" i="1"/>
  <c r="G1809" i="1"/>
  <c r="H1809" i="1" s="1"/>
  <c r="N1809" i="1" l="1"/>
  <c r="P1809" i="1" s="1"/>
  <c r="O1810" i="1"/>
  <c r="A1811" i="1"/>
  <c r="D1811" i="1" s="1"/>
  <c r="E1810" i="1"/>
  <c r="F1811" i="1" s="1"/>
  <c r="S1810" i="1"/>
  <c r="J1810" i="1"/>
  <c r="K1810" i="1" s="1"/>
  <c r="L1810" i="1" s="1"/>
  <c r="M1810" i="1" s="1"/>
  <c r="Q1809" i="1"/>
  <c r="C1810" i="1" s="1"/>
  <c r="T1809" i="1"/>
  <c r="R1810" i="1"/>
  <c r="G1810" i="1"/>
  <c r="H1810" i="1" s="1"/>
  <c r="B1809" i="1" l="1"/>
  <c r="N1810" i="1"/>
  <c r="P1810" i="1" s="1"/>
  <c r="B1810" i="1" s="1"/>
  <c r="S1811" i="1"/>
  <c r="T1810" i="1"/>
  <c r="R1811" i="1"/>
  <c r="J1811" i="1"/>
  <c r="K1811" i="1" s="1"/>
  <c r="L1811" i="1" s="1"/>
  <c r="M1811" i="1" s="1"/>
  <c r="Q1810" i="1"/>
  <c r="C1811" i="1" s="1"/>
  <c r="G1811" i="1"/>
  <c r="H1811" i="1" s="1"/>
  <c r="E1811" i="1"/>
  <c r="F1812" i="1" s="1"/>
  <c r="O1811" i="1"/>
  <c r="A1812" i="1"/>
  <c r="D1812" i="1" s="1"/>
  <c r="N1811" i="1" l="1"/>
  <c r="P1811" i="1" s="1"/>
  <c r="S1812" i="1"/>
  <c r="R1812" i="1"/>
  <c r="J1812" i="1"/>
  <c r="K1812" i="1" s="1"/>
  <c r="L1812" i="1" s="1"/>
  <c r="M1812" i="1" s="1"/>
  <c r="T1811" i="1"/>
  <c r="Q1811" i="1"/>
  <c r="C1812" i="1" s="1"/>
  <c r="G1812" i="1"/>
  <c r="H1812" i="1" s="1"/>
  <c r="O1812" i="1"/>
  <c r="E1812" i="1"/>
  <c r="F1813" i="1" s="1"/>
  <c r="A1813" i="1"/>
  <c r="D1813" i="1" s="1"/>
  <c r="B1811" i="1" l="1"/>
  <c r="N1812" i="1"/>
  <c r="P1812" i="1" s="1"/>
  <c r="B1812" i="1" s="1"/>
  <c r="A1814" i="1"/>
  <c r="D1814" i="1" s="1"/>
  <c r="O1813" i="1"/>
  <c r="E1813" i="1"/>
  <c r="F1814" i="1" s="1"/>
  <c r="S1813" i="1"/>
  <c r="R1813" i="1"/>
  <c r="J1813" i="1"/>
  <c r="K1813" i="1" s="1"/>
  <c r="L1813" i="1" s="1"/>
  <c r="M1813" i="1" s="1"/>
  <c r="T1812" i="1"/>
  <c r="Q1812" i="1"/>
  <c r="C1813" i="1" s="1"/>
  <c r="G1813" i="1"/>
  <c r="H1813" i="1" s="1"/>
  <c r="N1813" i="1" l="1"/>
  <c r="P1813" i="1" s="1"/>
  <c r="O1814" i="1"/>
  <c r="A1815" i="1"/>
  <c r="D1815" i="1" s="1"/>
  <c r="E1814" i="1"/>
  <c r="F1815" i="1" s="1"/>
  <c r="T1813" i="1"/>
  <c r="S1814" i="1"/>
  <c r="J1814" i="1"/>
  <c r="K1814" i="1" s="1"/>
  <c r="L1814" i="1" s="1"/>
  <c r="M1814" i="1" s="1"/>
  <c r="R1814" i="1"/>
  <c r="Q1813" i="1"/>
  <c r="C1814" i="1" s="1"/>
  <c r="G1814" i="1"/>
  <c r="H1814" i="1" s="1"/>
  <c r="B1813" i="1" l="1"/>
  <c r="N1814" i="1"/>
  <c r="P1814" i="1" s="1"/>
  <c r="B1814" i="1" s="1"/>
  <c r="J1815" i="1"/>
  <c r="K1815" i="1" s="1"/>
  <c r="L1815" i="1" s="1"/>
  <c r="M1815" i="1" s="1"/>
  <c r="Q1814" i="1"/>
  <c r="C1815" i="1" s="1"/>
  <c r="R1815" i="1"/>
  <c r="T1814" i="1"/>
  <c r="S1815" i="1"/>
  <c r="G1815" i="1"/>
  <c r="H1815" i="1" s="1"/>
  <c r="A1816" i="1"/>
  <c r="D1816" i="1" s="1"/>
  <c r="E1815" i="1"/>
  <c r="F1816" i="1" s="1"/>
  <c r="O1815" i="1"/>
  <c r="Q1815" i="1" l="1"/>
  <c r="C1816" i="1" s="1"/>
  <c r="R1816" i="1"/>
  <c r="T1815" i="1"/>
  <c r="S1816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N1815" i="1"/>
  <c r="P1815" i="1" s="1"/>
  <c r="B1815" i="1" s="1"/>
  <c r="N1816" i="1" l="1"/>
  <c r="P1816" i="1" s="1"/>
  <c r="Q1816" i="1"/>
  <c r="C1817" i="1" s="1"/>
  <c r="J1817" i="1"/>
  <c r="K1817" i="1" s="1"/>
  <c r="L1817" i="1" s="1"/>
  <c r="M1817" i="1" s="1"/>
  <c r="S1817" i="1"/>
  <c r="R1817" i="1"/>
  <c r="T1816" i="1"/>
  <c r="G1817" i="1"/>
  <c r="H1817" i="1" s="1"/>
  <c r="O1817" i="1"/>
  <c r="A1818" i="1"/>
  <c r="D1818" i="1" s="1"/>
  <c r="E1817" i="1"/>
  <c r="F1818" i="1" s="1"/>
  <c r="B1816" i="1" l="1"/>
  <c r="N1817" i="1"/>
  <c r="P1817" i="1" s="1"/>
  <c r="B1817" i="1" s="1"/>
  <c r="R1818" i="1"/>
  <c r="J1818" i="1"/>
  <c r="K1818" i="1" s="1"/>
  <c r="L1818" i="1" s="1"/>
  <c r="M1818" i="1" s="1"/>
  <c r="Q1817" i="1"/>
  <c r="C1818" i="1" s="1"/>
  <c r="T1817" i="1"/>
  <c r="S1818" i="1"/>
  <c r="G1818" i="1"/>
  <c r="H1818" i="1" s="1"/>
  <c r="A1819" i="1"/>
  <c r="D1819" i="1" s="1"/>
  <c r="O1818" i="1"/>
  <c r="E1818" i="1"/>
  <c r="F1819" i="1" s="1"/>
  <c r="N1818" i="1" l="1"/>
  <c r="P1818" i="1" s="1"/>
  <c r="S1819" i="1"/>
  <c r="Q1818" i="1"/>
  <c r="C1819" i="1" s="1"/>
  <c r="R1819" i="1"/>
  <c r="J1819" i="1"/>
  <c r="K1819" i="1" s="1"/>
  <c r="L1819" i="1" s="1"/>
  <c r="M1819" i="1" s="1"/>
  <c r="T1818" i="1"/>
  <c r="G1819" i="1"/>
  <c r="H1819" i="1" s="1"/>
  <c r="O1819" i="1"/>
  <c r="A1820" i="1"/>
  <c r="D1820" i="1" s="1"/>
  <c r="E1819" i="1"/>
  <c r="F1820" i="1" s="1"/>
  <c r="B1818" i="1" l="1"/>
  <c r="N1819" i="1"/>
  <c r="P1819" i="1" s="1"/>
  <c r="B1819" i="1" s="1"/>
  <c r="A1821" i="1"/>
  <c r="D1821" i="1" s="1"/>
  <c r="O1820" i="1"/>
  <c r="E1820" i="1"/>
  <c r="F1821" i="1" s="1"/>
  <c r="Q1819" i="1"/>
  <c r="C1820" i="1" s="1"/>
  <c r="T1819" i="1"/>
  <c r="J1820" i="1"/>
  <c r="K1820" i="1" s="1"/>
  <c r="L1820" i="1" s="1"/>
  <c r="M1820" i="1" s="1"/>
  <c r="S1820" i="1"/>
  <c r="R1820" i="1"/>
  <c r="G1820" i="1"/>
  <c r="H1820" i="1" s="1"/>
  <c r="N1820" i="1" l="1"/>
  <c r="P1820" i="1" s="1"/>
  <c r="Q1820" i="1"/>
  <c r="C1821" i="1" s="1"/>
  <c r="T1820" i="1"/>
  <c r="J1821" i="1"/>
  <c r="K1821" i="1" s="1"/>
  <c r="L1821" i="1" s="1"/>
  <c r="M1821" i="1" s="1"/>
  <c r="S1821" i="1"/>
  <c r="R1821" i="1"/>
  <c r="G1821" i="1"/>
  <c r="H1821" i="1" s="1"/>
  <c r="O1821" i="1"/>
  <c r="E1821" i="1"/>
  <c r="F1822" i="1" s="1"/>
  <c r="A1822" i="1"/>
  <c r="D1822" i="1" s="1"/>
  <c r="B1820" i="1" l="1"/>
  <c r="N1821" i="1"/>
  <c r="P1821" i="1" s="1"/>
  <c r="B1821" i="1" s="1"/>
  <c r="J1822" i="1"/>
  <c r="K1822" i="1" s="1"/>
  <c r="L1822" i="1" s="1"/>
  <c r="M1822" i="1" s="1"/>
  <c r="S1822" i="1"/>
  <c r="R1822" i="1"/>
  <c r="Q1821" i="1"/>
  <c r="C1822" i="1" s="1"/>
  <c r="T1821" i="1"/>
  <c r="G1822" i="1"/>
  <c r="H1822" i="1" s="1"/>
  <c r="O1822" i="1"/>
  <c r="E1822" i="1"/>
  <c r="F1823" i="1" s="1"/>
  <c r="A1823" i="1"/>
  <c r="D1823" i="1" s="1"/>
  <c r="N1822" i="1" l="1"/>
  <c r="P1822" i="1" s="1"/>
  <c r="B1822" i="1" s="1"/>
  <c r="A1824" i="1"/>
  <c r="D1824" i="1" s="1"/>
  <c r="O1823" i="1"/>
  <c r="E1823" i="1"/>
  <c r="F1824" i="1" s="1"/>
  <c r="S1823" i="1"/>
  <c r="Q1822" i="1"/>
  <c r="C1823" i="1" s="1"/>
  <c r="T1822" i="1"/>
  <c r="R1823" i="1"/>
  <c r="J1823" i="1"/>
  <c r="K1823" i="1" s="1"/>
  <c r="L1823" i="1" s="1"/>
  <c r="M1823" i="1" s="1"/>
  <c r="G1823" i="1"/>
  <c r="H1823" i="1" s="1"/>
  <c r="N1823" i="1" l="1"/>
  <c r="P1823" i="1" s="1"/>
  <c r="J1824" i="1"/>
  <c r="K1824" i="1" s="1"/>
  <c r="L1824" i="1" s="1"/>
  <c r="M1824" i="1" s="1"/>
  <c r="Q1823" i="1"/>
  <c r="C1824" i="1" s="1"/>
  <c r="S1824" i="1"/>
  <c r="T1823" i="1"/>
  <c r="R1824" i="1"/>
  <c r="G1824" i="1"/>
  <c r="H1824" i="1" s="1"/>
  <c r="A1825" i="1"/>
  <c r="D1825" i="1" s="1"/>
  <c r="O1824" i="1"/>
  <c r="E1824" i="1"/>
  <c r="F1825" i="1" s="1"/>
  <c r="B1823" i="1" l="1"/>
  <c r="N1824" i="1"/>
  <c r="P1824" i="1" s="1"/>
  <c r="B1824" i="1" s="1"/>
  <c r="J1825" i="1"/>
  <c r="K1825" i="1" s="1"/>
  <c r="L1825" i="1" s="1"/>
  <c r="M1825" i="1" s="1"/>
  <c r="Q1824" i="1"/>
  <c r="C1825" i="1" s="1"/>
  <c r="R1825" i="1"/>
  <c r="S1825" i="1"/>
  <c r="T1824" i="1"/>
  <c r="G1825" i="1"/>
  <c r="H1825" i="1" s="1"/>
  <c r="O1825" i="1"/>
  <c r="E1825" i="1"/>
  <c r="F1826" i="1" s="1"/>
  <c r="A1826" i="1"/>
  <c r="D1826" i="1" s="1"/>
  <c r="N1825" i="1" l="1"/>
  <c r="P1825" i="1" s="1"/>
  <c r="T1825" i="1"/>
  <c r="J1826" i="1"/>
  <c r="K1826" i="1" s="1"/>
  <c r="L1826" i="1" s="1"/>
  <c r="M1826" i="1" s="1"/>
  <c r="S1826" i="1"/>
  <c r="R1826" i="1"/>
  <c r="Q1825" i="1"/>
  <c r="C1826" i="1" s="1"/>
  <c r="G1826" i="1"/>
  <c r="H1826" i="1" s="1"/>
  <c r="A1827" i="1"/>
  <c r="D1827" i="1" s="1"/>
  <c r="O1826" i="1"/>
  <c r="E1826" i="1"/>
  <c r="F1827" i="1" s="1"/>
  <c r="B1825" i="1" l="1"/>
  <c r="N1826" i="1"/>
  <c r="P1826" i="1" s="1"/>
  <c r="B1826" i="1" s="1"/>
  <c r="A1828" i="1"/>
  <c r="D1828" i="1" s="1"/>
  <c r="O1827" i="1"/>
  <c r="E1827" i="1"/>
  <c r="F1828" i="1" s="1"/>
  <c r="T1826" i="1"/>
  <c r="S1827" i="1"/>
  <c r="J1827" i="1"/>
  <c r="K1827" i="1" s="1"/>
  <c r="L1827" i="1" s="1"/>
  <c r="M1827" i="1" s="1"/>
  <c r="Q1826" i="1"/>
  <c r="C1827" i="1" s="1"/>
  <c r="R1827" i="1"/>
  <c r="G1827" i="1"/>
  <c r="H1827" i="1" s="1"/>
  <c r="N1827" i="1" l="1"/>
  <c r="P1827" i="1" s="1"/>
  <c r="A1829" i="1"/>
  <c r="D1829" i="1" s="1"/>
  <c r="O1828" i="1"/>
  <c r="E1828" i="1"/>
  <c r="F1829" i="1" s="1"/>
  <c r="Q1827" i="1"/>
  <c r="C1828" i="1" s="1"/>
  <c r="S1828" i="1"/>
  <c r="R1828" i="1"/>
  <c r="T1827" i="1"/>
  <c r="J1828" i="1"/>
  <c r="K1828" i="1" s="1"/>
  <c r="L1828" i="1" s="1"/>
  <c r="M1828" i="1" s="1"/>
  <c r="G1828" i="1"/>
  <c r="H1828" i="1" s="1"/>
  <c r="B1827" i="1" l="1"/>
  <c r="N1828" i="1"/>
  <c r="P1828" i="1" s="1"/>
  <c r="B1828" i="1" s="1"/>
  <c r="Q1828" i="1"/>
  <c r="C1829" i="1" s="1"/>
  <c r="T1828" i="1"/>
  <c r="J1829" i="1"/>
  <c r="K1829" i="1" s="1"/>
  <c r="L1829" i="1" s="1"/>
  <c r="M1829" i="1" s="1"/>
  <c r="S1829" i="1"/>
  <c r="R1829" i="1"/>
  <c r="G1829" i="1"/>
  <c r="H1829" i="1" s="1"/>
  <c r="A1830" i="1"/>
  <c r="D1830" i="1" s="1"/>
  <c r="O1829" i="1"/>
  <c r="E1829" i="1"/>
  <c r="F1830" i="1" s="1"/>
  <c r="N1829" i="1" l="1"/>
  <c r="P1829" i="1" s="1"/>
  <c r="B1829" i="1" s="1"/>
  <c r="Q1829" i="1"/>
  <c r="C1830" i="1" s="1"/>
  <c r="T1829" i="1"/>
  <c r="J1830" i="1"/>
  <c r="K1830" i="1" s="1"/>
  <c r="L1830" i="1" s="1"/>
  <c r="M1830" i="1" s="1"/>
  <c r="S1830" i="1"/>
  <c r="R1830" i="1"/>
  <c r="G1830" i="1"/>
  <c r="H1830" i="1" s="1"/>
  <c r="A1831" i="1"/>
  <c r="D1831" i="1" s="1"/>
  <c r="O1830" i="1"/>
  <c r="E1830" i="1"/>
  <c r="F1831" i="1" s="1"/>
  <c r="N1830" i="1" l="1"/>
  <c r="P1830" i="1" s="1"/>
  <c r="A1832" i="1"/>
  <c r="D1832" i="1" s="1"/>
  <c r="O1831" i="1"/>
  <c r="E1831" i="1"/>
  <c r="F1832" i="1" s="1"/>
  <c r="Q1830" i="1"/>
  <c r="C1831" i="1" s="1"/>
  <c r="J1831" i="1"/>
  <c r="K1831" i="1" s="1"/>
  <c r="L1831" i="1" s="1"/>
  <c r="M1831" i="1" s="1"/>
  <c r="R1831" i="1"/>
  <c r="T1830" i="1"/>
  <c r="S1831" i="1"/>
  <c r="G1831" i="1"/>
  <c r="H1831" i="1" s="1"/>
  <c r="B1830" i="1" l="1"/>
  <c r="N1831" i="1"/>
  <c r="P1831" i="1" s="1"/>
  <c r="B1831" i="1" s="1"/>
  <c r="Q1831" i="1"/>
  <c r="C1832" i="1" s="1"/>
  <c r="R1832" i="1"/>
  <c r="S1832" i="1"/>
  <c r="J1832" i="1"/>
  <c r="K1832" i="1" s="1"/>
  <c r="L1832" i="1" s="1"/>
  <c r="M1832" i="1" s="1"/>
  <c r="T1831" i="1"/>
  <c r="G1832" i="1"/>
  <c r="H1832" i="1" s="1"/>
  <c r="E1832" i="1"/>
  <c r="F1833" i="1" s="1"/>
  <c r="A1833" i="1"/>
  <c r="D1833" i="1" s="1"/>
  <c r="O1832" i="1"/>
  <c r="N1832" i="1" l="1"/>
  <c r="P1832" i="1" s="1"/>
  <c r="Q1832" i="1"/>
  <c r="C1833" i="1" s="1"/>
  <c r="J1833" i="1"/>
  <c r="K1833" i="1" s="1"/>
  <c r="L1833" i="1" s="1"/>
  <c r="M1833" i="1" s="1"/>
  <c r="S1833" i="1"/>
  <c r="R1833" i="1"/>
  <c r="T1832" i="1"/>
  <c r="G1833" i="1"/>
  <c r="H1833" i="1" s="1"/>
  <c r="A1834" i="1"/>
  <c r="D1834" i="1" s="1"/>
  <c r="E1833" i="1"/>
  <c r="F1834" i="1" s="1"/>
  <c r="O1833" i="1"/>
  <c r="B1832" i="1" l="1"/>
  <c r="Q1833" i="1"/>
  <c r="C1834" i="1" s="1"/>
  <c r="T1833" i="1"/>
  <c r="J1834" i="1"/>
  <c r="K1834" i="1" s="1"/>
  <c r="L1834" i="1" s="1"/>
  <c r="M1834" i="1" s="1"/>
  <c r="S1834" i="1"/>
  <c r="R1834" i="1"/>
  <c r="G1834" i="1"/>
  <c r="H1834" i="1" s="1"/>
  <c r="N1833" i="1"/>
  <c r="P1833" i="1" s="1"/>
  <c r="B1833" i="1" s="1"/>
  <c r="A1835" i="1"/>
  <c r="D1835" i="1" s="1"/>
  <c r="E1834" i="1"/>
  <c r="F1835" i="1" s="1"/>
  <c r="O1834" i="1"/>
  <c r="N1834" i="1" l="1"/>
  <c r="P1834" i="1" s="1"/>
  <c r="Q1834" i="1"/>
  <c r="C1835" i="1" s="1"/>
  <c r="R1835" i="1"/>
  <c r="T1834" i="1"/>
  <c r="J1835" i="1"/>
  <c r="K1835" i="1" s="1"/>
  <c r="L1835" i="1" s="1"/>
  <c r="M1835" i="1" s="1"/>
  <c r="S1835" i="1"/>
  <c r="G1835" i="1"/>
  <c r="H1835" i="1" s="1"/>
  <c r="A1836" i="1"/>
  <c r="D1836" i="1" s="1"/>
  <c r="E1835" i="1"/>
  <c r="F1836" i="1" s="1"/>
  <c r="O1835" i="1"/>
  <c r="B1834" i="1" l="1"/>
  <c r="N1835" i="1"/>
  <c r="P1835" i="1" s="1"/>
  <c r="B1835" i="1" s="1"/>
  <c r="Q1835" i="1"/>
  <c r="C1836" i="1" s="1"/>
  <c r="S1836" i="1"/>
  <c r="R1836" i="1"/>
  <c r="J1836" i="1"/>
  <c r="K1836" i="1" s="1"/>
  <c r="L1836" i="1" s="1"/>
  <c r="M1836" i="1" s="1"/>
  <c r="T1835" i="1"/>
  <c r="G1836" i="1"/>
  <c r="H1836" i="1" s="1"/>
  <c r="O1836" i="1"/>
  <c r="A1837" i="1"/>
  <c r="D1837" i="1" s="1"/>
  <c r="E1836" i="1"/>
  <c r="F1837" i="1" s="1"/>
  <c r="N1836" i="1" l="1"/>
  <c r="P1836" i="1" s="1"/>
  <c r="B1836" i="1" s="1"/>
  <c r="S1837" i="1"/>
  <c r="Q1836" i="1"/>
  <c r="C1837" i="1" s="1"/>
  <c r="J1837" i="1"/>
  <c r="K1837" i="1" s="1"/>
  <c r="L1837" i="1" s="1"/>
  <c r="M1837" i="1" s="1"/>
  <c r="R1837" i="1"/>
  <c r="T1836" i="1"/>
  <c r="G1837" i="1"/>
  <c r="H1837" i="1" s="1"/>
  <c r="E1837" i="1"/>
  <c r="F1838" i="1" s="1"/>
  <c r="A1838" i="1"/>
  <c r="D1838" i="1" s="1"/>
  <c r="O1837" i="1"/>
  <c r="R1838" i="1" l="1"/>
  <c r="S1838" i="1"/>
  <c r="Q1837" i="1"/>
  <c r="C1838" i="1" s="1"/>
  <c r="J1838" i="1"/>
  <c r="K1838" i="1" s="1"/>
  <c r="L1838" i="1" s="1"/>
  <c r="M1838" i="1" s="1"/>
  <c r="G1838" i="1"/>
  <c r="H1838" i="1" s="1"/>
  <c r="N1837" i="1"/>
  <c r="P1837" i="1" s="1"/>
  <c r="O1838" i="1"/>
  <c r="E1838" i="1"/>
  <c r="B1837" i="1" l="1"/>
  <c r="T1837" i="1"/>
  <c r="N1838" i="1"/>
  <c r="P1838" i="1" s="1"/>
  <c r="B1838" i="1" s="1"/>
  <c r="Q1838" i="1"/>
  <c r="T1838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<sst xmlns="http://schemas.openxmlformats.org/spreadsheetml/2006/main" count="128" uniqueCount="86">
  <si>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</si>
  <si>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</si>
  <si>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</si>
  <si>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</si>
  <si>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</si>
  <si>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</si>
  <si>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</si>
  <si>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</si>
  <si>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</si>
  <si>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</si>
  <si>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</si>
  <si>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</si>
  <si>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</si>
  <si>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</si>
  <si>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</si>
  <si>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</si>
  <si>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</si>
  <si>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</si>
  <si>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</si>
  <si>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</si>
  <si>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</si>
  <si>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</si>
  <si>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</si>
  <si>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</si>
  <si>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</si>
  <si>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</si>
  <si>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</si>
  <si>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</si>
  <si>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</si>
  <si>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</si>
  <si>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</si>
  <si>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</si>
  <si>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</si>
  <si>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</si>
  <si>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</si>
  <si>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</si>
  <si>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</si>
  <si>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</si>
  <si>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</si>
  <si>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</si>
  <si>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</si>
  <si>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</si>
  <si>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</si>
  <si>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</si>
  <si>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</si>
  <si>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</si>
  <si>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</si>
  <si>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</si>
  <si>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</si>
  <si>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</si>
  <si>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</si>
  <si>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</si>
  <si>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</si>
  <si>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</si>
  <si>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</si>
  <si>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</si>
  <si>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</si>
  <si>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</si>
  <si>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</si>
  <si>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</si>
  <si>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</si>
  <si>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</si>
  <si>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</si>
  <si>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NATURA COSMÉTICOS S.A.- 10ª EMISSÃO DE DEBÊNTURES - 1ª SÉRIE - 40.000 DEBÊNTURES</t>
  </si>
  <si>
    <t>DI + 1,00% aa (base 252)</t>
  </si>
  <si>
    <t>NATUA0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</si>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</sst>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66675</xdr:rowOff>
    </xdr:from>
    <xdr:to>
      <xdr:col>0</xdr:col>
      <xdr:colOff>1009650</xdr:colOff>
      <xdr:row>3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1A34CE-6BE5-4853-8491-010B7391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6675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9.7109375" style="20" bestFit="1" customWidth="1"/>
    <col min="28" max="28" width="15" style="20" customWidth="1"/>
    <col min="29" max="29" width="19.710937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45776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63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- 1ª SÉRIE - 40.000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64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+ 1,00%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2"/>
      <c r="B6" s="133" t="s">
        <v>67</v>
      </c>
      <c r="C6" s="133" t="s">
        <v>68</v>
      </c>
      <c r="D6" s="133" t="s">
        <v>69</v>
      </c>
      <c r="E6" s="133" t="s">
        <v>70</v>
      </c>
      <c r="F6" s="133" t="s">
        <v>71</v>
      </c>
      <c r="G6" s="133" t="s">
        <v>72</v>
      </c>
      <c r="H6" s="133" t="s">
        <v>73</v>
      </c>
      <c r="I6" s="133" t="s">
        <v>74</v>
      </c>
      <c r="J6" s="133" t="s">
        <v>75</v>
      </c>
      <c r="K6" s="133" t="s">
        <v>76</v>
      </c>
      <c r="L6" s="133" t="s">
        <v>77</v>
      </c>
      <c r="M6" s="133" t="s">
        <v>78</v>
      </c>
      <c r="N6" s="133" t="s">
        <v>79</v>
      </c>
      <c r="O6" s="133" t="s">
        <v>80</v>
      </c>
      <c r="P6" s="133" t="s">
        <v>81</v>
      </c>
      <c r="Q6" s="133" t="s">
        <v>82</v>
      </c>
      <c r="R6" s="133" t="s">
        <v>83</v>
      </c>
      <c r="S6" s="133" t="s">
        <v>84</v>
      </c>
      <c r="T6" s="133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40000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43705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0.01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43705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0.01</v>
      </c>
      <c r="J12" s="117">
        <f>A10</f>
        <v>43705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43705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43706</v>
      </c>
      <c r="B13" s="122">
        <f ca="1">IF(A13&lt;=TODAY(),C13+P13,IF(AND(A13&gt;TODAY(),A13&lt;=$B$1),IF(VLOOKUP(TODAY(),$A$10:$D$5000,4,FALSE)=0,"n.d",C13+P13),"n.d"))</f>
        <v>10002.67004999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0.01</v>
      </c>
      <c r="J13" s="125">
        <f t="shared" ref="J13:J76" si="11">IF(O12&gt;0,VLOOKUP(O12,V$12:AF$48,2),J12)</f>
        <v>43705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1.0000394859999999</v>
      </c>
      <c r="N13" s="128">
        <f t="shared" ca="1" si="3"/>
        <v>1.000267005</v>
      </c>
      <c r="O13" s="127">
        <f t="shared" ref="O13:O76" si="14">IF(VLOOKUP(A13,W$12:AD$48,8)=VLOOKUP(A12,W$12:AD$48,8),0,VLOOKUP(A13,W$12:AD$48,8))</f>
        <v>0</v>
      </c>
      <c r="P13" s="123">
        <f t="shared" ca="1" si="4"/>
        <v>2.6700499899999999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1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125</v>
      </c>
      <c r="Z13" s="86">
        <f t="shared" ref="Z13:Z18" si="22">ROUND((ROUND(((1+Z$11)^(Y13/252)),9)-1)*X12,8)</f>
        <v>49.478810000000003</v>
      </c>
      <c r="AA13" s="86">
        <f>TRUNC(AB13*X12,8)</f>
        <v>0</v>
      </c>
      <c r="AB13" s="89">
        <v>0</v>
      </c>
      <c r="AC13" s="86">
        <f t="shared" ref="AC13:AC18" si="23">(Z13+AA13)</f>
        <v>49.478810000000003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43707</v>
      </c>
      <c r="B14" s="122">
        <f t="shared" ref="B14:B77" ca="1" si="25">IF(A14&lt;=TODAY(),C14+P14,IF(AND(A14&gt;TODAY(),A14&lt;=$B$1),IF(VLOOKUP(TODAY(),$A$10:$D$5000,4,FALSE)=0,"n.d",C14+P14),"n.d"))</f>
        <v>10005.340799989999</v>
      </c>
      <c r="C14" s="123">
        <f t="shared" si="8"/>
        <v>10000</v>
      </c>
      <c r="D14" s="124">
        <f ca="1">IF(A14&lt;$B$1,VLOOKUP(A14,[1]DI!$A$4:$B$15000,2,FALSE),0)</f>
        <v>5.8999999999999997E-2</v>
      </c>
      <c r="E14" s="123">
        <f t="shared" ca="1" si="0"/>
        <v>1.00022751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0.01</v>
      </c>
      <c r="J14" s="125">
        <f t="shared" si="11"/>
        <v>43705</v>
      </c>
      <c r="K14" s="126">
        <f t="shared" si="12"/>
        <v>2</v>
      </c>
      <c r="L14" s="127">
        <f t="shared" si="13"/>
        <v>2</v>
      </c>
      <c r="M14" s="128">
        <f t="shared" si="2"/>
        <v>1.000078974</v>
      </c>
      <c r="N14" s="128">
        <f t="shared" ca="1" si="3"/>
        <v>1.00053408</v>
      </c>
      <c r="O14" s="127">
        <f t="shared" si="14"/>
        <v>0</v>
      </c>
      <c r="P14" s="123">
        <f t="shared" ca="1" si="4"/>
        <v>5.3407999899999998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1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49.875619999999998</v>
      </c>
      <c r="AA14" s="86">
        <f t="shared" ref="AA14:AA22" si="26">TRUNC(AB14*X13,8)</f>
        <v>0</v>
      </c>
      <c r="AB14" s="89">
        <v>0</v>
      </c>
      <c r="AC14" s="86">
        <f t="shared" si="23"/>
        <v>49.875619999999998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43708</v>
      </c>
      <c r="B15" s="122">
        <f t="shared" ca="1" si="25"/>
        <v>10008.012339999999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1.0006826852941799</v>
      </c>
      <c r="G15" s="123">
        <f t="shared" si="9"/>
        <v>1</v>
      </c>
      <c r="H15" s="123">
        <f t="shared" ca="1" si="1"/>
        <v>1.0006826900000001</v>
      </c>
      <c r="I15" s="124">
        <f t="shared" si="10"/>
        <v>0.01</v>
      </c>
      <c r="J15" s="125">
        <f t="shared" si="11"/>
        <v>43705</v>
      </c>
      <c r="K15" s="126">
        <f t="shared" si="12"/>
        <v>2</v>
      </c>
      <c r="L15" s="127">
        <f t="shared" si="13"/>
        <v>3</v>
      </c>
      <c r="M15" s="128">
        <f t="shared" si="2"/>
        <v>1.000118463</v>
      </c>
      <c r="N15" s="128">
        <f t="shared" ca="1" si="3"/>
        <v>1.0008012340000001</v>
      </c>
      <c r="O15" s="127">
        <f t="shared" si="14"/>
        <v>0</v>
      </c>
      <c r="P15" s="123">
        <f t="shared" ca="1" si="4"/>
        <v>8.01234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1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49.478810000000003</v>
      </c>
      <c r="AA15" s="86">
        <f t="shared" si="26"/>
        <v>0</v>
      </c>
      <c r="AB15" s="89">
        <v>0</v>
      </c>
      <c r="AC15" s="86">
        <f t="shared" si="23"/>
        <v>49.478810000000003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43709</v>
      </c>
      <c r="B16" s="122">
        <f t="shared" ca="1" si="25"/>
        <v>10008.012339999999</v>
      </c>
      <c r="C16" s="123">
        <f t="shared" si="8"/>
        <v>10000</v>
      </c>
      <c r="D16" s="124">
        <f ca="1">IF(A16&lt;$B$1,VLOOKUP(A16,[1]DI!$A$4:$B$15000,2,FALSE),0)</f>
        <v>0</v>
      </c>
      <c r="E16" s="123">
        <f t="shared" ca="1" si="0"/>
        <v>1</v>
      </c>
      <c r="F16" s="123">
        <f ca="1">(TRUNC(PRODUCT($E$12:$E15),16))</f>
        <v>1.0006826852941799</v>
      </c>
      <c r="G16" s="123">
        <f t="shared" si="9"/>
        <v>1</v>
      </c>
      <c r="H16" s="123">
        <f t="shared" ca="1" si="1"/>
        <v>1.0006826900000001</v>
      </c>
      <c r="I16" s="124">
        <f t="shared" si="10"/>
        <v>0.01</v>
      </c>
      <c r="J16" s="125">
        <f t="shared" si="11"/>
        <v>43705</v>
      </c>
      <c r="K16" s="126">
        <f t="shared" si="12"/>
        <v>2</v>
      </c>
      <c r="L16" s="127">
        <f t="shared" si="13"/>
        <v>3</v>
      </c>
      <c r="M16" s="128">
        <f t="shared" si="2"/>
        <v>1.000118463</v>
      </c>
      <c r="N16" s="128">
        <f t="shared" ca="1" si="3"/>
        <v>1.0008012340000001</v>
      </c>
      <c r="O16" s="127">
        <f t="shared" si="14"/>
        <v>0</v>
      </c>
      <c r="P16" s="123">
        <f t="shared" ca="1" si="4"/>
        <v>8.01234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1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49.875619999999998</v>
      </c>
      <c r="AA16" s="86">
        <f t="shared" si="26"/>
        <v>0</v>
      </c>
      <c r="AB16" s="89">
        <v>0</v>
      </c>
      <c r="AC16" s="86">
        <f t="shared" si="23"/>
        <v>49.875619999999998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43710</v>
      </c>
      <c r="B17" s="122">
        <f t="shared" ca="1" si="25"/>
        <v>10008.012339999999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0.01</v>
      </c>
      <c r="J17" s="125">
        <f t="shared" si="11"/>
        <v>43705</v>
      </c>
      <c r="K17" s="126">
        <f t="shared" si="12"/>
        <v>3</v>
      </c>
      <c r="L17" s="127">
        <f t="shared" si="13"/>
        <v>3</v>
      </c>
      <c r="M17" s="128">
        <f t="shared" si="2"/>
        <v>1.000118463</v>
      </c>
      <c r="N17" s="128">
        <f t="shared" ca="1" si="3"/>
        <v>1.0008012340000001</v>
      </c>
      <c r="O17" s="127">
        <f t="shared" si="14"/>
        <v>0</v>
      </c>
      <c r="P17" s="123">
        <f t="shared" ca="1" si="4"/>
        <v>8.01234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1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50.6693</v>
      </c>
      <c r="AA17" s="86">
        <f t="shared" si="26"/>
        <v>0</v>
      </c>
      <c r="AB17" s="89">
        <v>0</v>
      </c>
      <c r="AC17" s="86">
        <f t="shared" si="23"/>
        <v>50.6693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43711</v>
      </c>
      <c r="B18" s="122">
        <f t="shared" ca="1" si="25"/>
        <v>10010.68448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0.01</v>
      </c>
      <c r="J18" s="125">
        <f t="shared" si="11"/>
        <v>43705</v>
      </c>
      <c r="K18" s="126">
        <f t="shared" si="12"/>
        <v>4</v>
      </c>
      <c r="L18" s="127">
        <f t="shared" si="13"/>
        <v>4</v>
      </c>
      <c r="M18" s="128">
        <f t="shared" si="2"/>
        <v>1.0001579540000001</v>
      </c>
      <c r="N18" s="128">
        <f t="shared" ca="1" si="3"/>
        <v>1.0010684480000001</v>
      </c>
      <c r="O18" s="127">
        <f t="shared" si="14"/>
        <v>0</v>
      </c>
      <c r="P18" s="123">
        <f t="shared" ca="1" si="4"/>
        <v>10.684480000000001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1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49.082000000000001</v>
      </c>
      <c r="AA18" s="86">
        <f t="shared" si="26"/>
        <v>0</v>
      </c>
      <c r="AB18" s="89">
        <v>0</v>
      </c>
      <c r="AC18" s="86">
        <f t="shared" si="23"/>
        <v>49.082000000000001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43712</v>
      </c>
      <c r="B19" s="122">
        <f t="shared" ca="1" si="25"/>
        <v>10013.357419989999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0.01</v>
      </c>
      <c r="J19" s="125">
        <f t="shared" si="11"/>
        <v>43705</v>
      </c>
      <c r="K19" s="126">
        <f t="shared" si="12"/>
        <v>5</v>
      </c>
      <c r="L19" s="127">
        <f t="shared" si="13"/>
        <v>5</v>
      </c>
      <c r="M19" s="128">
        <f t="shared" si="2"/>
        <v>1.0001974469999999</v>
      </c>
      <c r="N19" s="128">
        <f t="shared" ca="1" si="3"/>
        <v>1.001335742</v>
      </c>
      <c r="O19" s="127">
        <f t="shared" si="14"/>
        <v>0</v>
      </c>
      <c r="P19" s="123">
        <f t="shared" ca="1" si="4"/>
        <v>13.35741999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1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49.478810000000003</v>
      </c>
      <c r="AA19" s="86">
        <f t="shared" si="26"/>
        <v>0</v>
      </c>
      <c r="AB19" s="89">
        <v>0</v>
      </c>
      <c r="AC19" s="86">
        <f t="shared" ref="AC19:AC22" si="30">(Z19+AA19)</f>
        <v>49.478810000000003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43713</v>
      </c>
      <c r="B20" s="122">
        <f t="shared" ca="1" si="25"/>
        <v>10016.03105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0.01</v>
      </c>
      <c r="J20" s="125">
        <f t="shared" si="11"/>
        <v>43705</v>
      </c>
      <c r="K20" s="126">
        <f t="shared" si="12"/>
        <v>6</v>
      </c>
      <c r="L20" s="127">
        <f t="shared" si="13"/>
        <v>6</v>
      </c>
      <c r="M20" s="128">
        <f t="shared" si="2"/>
        <v>1.000236941</v>
      </c>
      <c r="N20" s="128">
        <f t="shared" ca="1" si="3"/>
        <v>1.001603105</v>
      </c>
      <c r="O20" s="127">
        <f t="shared" si="14"/>
        <v>0</v>
      </c>
      <c r="P20" s="123">
        <f t="shared" ca="1" si="4"/>
        <v>16.03105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1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49.875619999999998</v>
      </c>
      <c r="AA20" s="86">
        <f t="shared" si="26"/>
        <v>0</v>
      </c>
      <c r="AB20" s="89">
        <v>0</v>
      </c>
      <c r="AC20" s="86">
        <f t="shared" si="30"/>
        <v>49.875619999999998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43714</v>
      </c>
      <c r="B21" s="122">
        <f t="shared" ca="1" si="25"/>
        <v>10018.70537</v>
      </c>
      <c r="C21" s="123">
        <f t="shared" si="8"/>
        <v>10000</v>
      </c>
      <c r="D21" s="124">
        <f ca="1">IF(A21&lt;$B$1,VLOOKUP(A21,[1]DI!$A$4:$B$15000,2,FALSE),0)</f>
        <v>5.8999999999999997E-2</v>
      </c>
      <c r="E21" s="123">
        <f t="shared" ca="1" si="0"/>
        <v>1.00022751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0.01</v>
      </c>
      <c r="J21" s="125">
        <f t="shared" si="11"/>
        <v>43705</v>
      </c>
      <c r="K21" s="126">
        <f t="shared" si="12"/>
        <v>7</v>
      </c>
      <c r="L21" s="127">
        <f t="shared" si="13"/>
        <v>7</v>
      </c>
      <c r="M21" s="128">
        <f t="shared" si="2"/>
        <v>1.000276436</v>
      </c>
      <c r="N21" s="128">
        <f t="shared" ca="1" si="3"/>
        <v>1.0018705370000001</v>
      </c>
      <c r="O21" s="127">
        <f t="shared" si="14"/>
        <v>0</v>
      </c>
      <c r="P21" s="123">
        <f t="shared" ca="1" si="4"/>
        <v>18.705369999999998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1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48.288449999999997</v>
      </c>
      <c r="AA21" s="86">
        <f t="shared" si="26"/>
        <v>0</v>
      </c>
      <c r="AB21" s="89">
        <v>0</v>
      </c>
      <c r="AC21" s="86">
        <f t="shared" si="30"/>
        <v>48.288449999999997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43715</v>
      </c>
      <c r="B22" s="122">
        <f t="shared" ca="1" si="25"/>
        <v>10021.380380000001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1.0018215299620501</v>
      </c>
      <c r="G22" s="123">
        <f t="shared" si="9"/>
        <v>1</v>
      </c>
      <c r="H22" s="123">
        <f t="shared" ca="1" si="1"/>
        <v>1.00182153</v>
      </c>
      <c r="I22" s="124">
        <f t="shared" si="10"/>
        <v>0.01</v>
      </c>
      <c r="J22" s="125">
        <f t="shared" si="11"/>
        <v>43705</v>
      </c>
      <c r="K22" s="126">
        <f t="shared" si="12"/>
        <v>7</v>
      </c>
      <c r="L22" s="127">
        <f t="shared" si="13"/>
        <v>8</v>
      </c>
      <c r="M22" s="128">
        <f t="shared" si="2"/>
        <v>1.000315933</v>
      </c>
      <c r="N22" s="128">
        <f t="shared" ca="1" si="3"/>
        <v>1.002138038</v>
      </c>
      <c r="O22" s="127">
        <f t="shared" si="14"/>
        <v>0</v>
      </c>
      <c r="P22" s="123">
        <f t="shared" ca="1" si="4"/>
        <v>21.380379999999999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1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50.272449999999999</v>
      </c>
      <c r="AA22" s="86">
        <f t="shared" si="26"/>
        <v>10000</v>
      </c>
      <c r="AB22" s="89">
        <v>1</v>
      </c>
      <c r="AC22" s="86">
        <f t="shared" si="30"/>
        <v>10050.27245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43716</v>
      </c>
      <c r="B23" s="122">
        <f t="shared" ca="1" si="25"/>
        <v>10021.380380000001</v>
      </c>
      <c r="C23" s="123">
        <f t="shared" si="8"/>
        <v>10000</v>
      </c>
      <c r="D23" s="124">
        <f ca="1">IF(A23&lt;$B$1,VLOOKUP(A23,[1]DI!$A$4:$B$15000,2,FALSE),0)</f>
        <v>0</v>
      </c>
      <c r="E23" s="123">
        <f t="shared" ca="1" si="0"/>
        <v>1</v>
      </c>
      <c r="F23" s="123">
        <f ca="1">(TRUNC(PRODUCT($E$12:$E22),16))</f>
        <v>1.0018215299620501</v>
      </c>
      <c r="G23" s="123">
        <f t="shared" si="9"/>
        <v>1</v>
      </c>
      <c r="H23" s="123">
        <f t="shared" ca="1" si="1"/>
        <v>1.00182153</v>
      </c>
      <c r="I23" s="124">
        <f t="shared" si="10"/>
        <v>0.01</v>
      </c>
      <c r="J23" s="125">
        <f t="shared" si="11"/>
        <v>43705</v>
      </c>
      <c r="K23" s="126">
        <f t="shared" si="12"/>
        <v>7</v>
      </c>
      <c r="L23" s="127">
        <f t="shared" si="13"/>
        <v>8</v>
      </c>
      <c r="M23" s="128">
        <f t="shared" si="2"/>
        <v>1.000315933</v>
      </c>
      <c r="N23" s="128">
        <f t="shared" ca="1" si="3"/>
        <v>1.002138038</v>
      </c>
      <c r="O23" s="127">
        <f t="shared" si="14"/>
        <v>0</v>
      </c>
      <c r="P23" s="123">
        <f t="shared" ca="1" si="4"/>
        <v>21.380379999999999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1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43717</v>
      </c>
      <c r="B24" s="122">
        <f t="shared" ca="1" si="25"/>
        <v>10021.380380000001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0.01</v>
      </c>
      <c r="J24" s="125">
        <f t="shared" si="11"/>
        <v>43705</v>
      </c>
      <c r="K24" s="126">
        <f t="shared" si="12"/>
        <v>8</v>
      </c>
      <c r="L24" s="127">
        <f t="shared" si="13"/>
        <v>8</v>
      </c>
      <c r="M24" s="128">
        <f t="shared" si="2"/>
        <v>1.000315933</v>
      </c>
      <c r="N24" s="128">
        <f t="shared" ca="1" si="3"/>
        <v>1.002138038</v>
      </c>
      <c r="O24" s="127">
        <f t="shared" si="14"/>
        <v>0</v>
      </c>
      <c r="P24" s="123">
        <f t="shared" ca="1" si="4"/>
        <v>21.380379999999999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1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43718</v>
      </c>
      <c r="B25" s="122">
        <f t="shared" ca="1" si="25"/>
        <v>10024.0561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0.01</v>
      </c>
      <c r="J25" s="125">
        <f t="shared" si="11"/>
        <v>43705</v>
      </c>
      <c r="K25" s="126">
        <f t="shared" si="12"/>
        <v>9</v>
      </c>
      <c r="L25" s="127">
        <f t="shared" si="13"/>
        <v>9</v>
      </c>
      <c r="M25" s="128">
        <f t="shared" si="2"/>
        <v>1.0003554320000001</v>
      </c>
      <c r="N25" s="128">
        <f t="shared" ca="1" si="3"/>
        <v>1.0024056100000001</v>
      </c>
      <c r="O25" s="127">
        <f t="shared" si="14"/>
        <v>0</v>
      </c>
      <c r="P25" s="123">
        <f t="shared" ca="1" si="4"/>
        <v>24.056100000000001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1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43719</v>
      </c>
      <c r="B26" s="122">
        <f t="shared" ca="1" si="25"/>
        <v>10026.73260999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0.01</v>
      </c>
      <c r="J26" s="125">
        <f t="shared" si="11"/>
        <v>43705</v>
      </c>
      <c r="K26" s="126">
        <f t="shared" si="12"/>
        <v>10</v>
      </c>
      <c r="L26" s="127">
        <f t="shared" si="13"/>
        <v>10</v>
      </c>
      <c r="M26" s="128">
        <f t="shared" si="2"/>
        <v>1.0003949320000001</v>
      </c>
      <c r="N26" s="128">
        <f t="shared" ca="1" si="3"/>
        <v>1.002673261</v>
      </c>
      <c r="O26" s="127">
        <f t="shared" si="14"/>
        <v>0</v>
      </c>
      <c r="P26" s="123">
        <f t="shared" ca="1" si="4"/>
        <v>26.73260999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1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43720</v>
      </c>
      <c r="B27" s="122">
        <f t="shared" ca="1" si="25"/>
        <v>10029.40981999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0.01</v>
      </c>
      <c r="J27" s="125">
        <f t="shared" si="11"/>
        <v>43705</v>
      </c>
      <c r="K27" s="126">
        <f t="shared" si="12"/>
        <v>11</v>
      </c>
      <c r="L27" s="127">
        <f t="shared" si="13"/>
        <v>11</v>
      </c>
      <c r="M27" s="128">
        <f t="shared" si="2"/>
        <v>1.000434434</v>
      </c>
      <c r="N27" s="128">
        <f t="shared" ca="1" si="3"/>
        <v>1.0029409819999999</v>
      </c>
      <c r="O27" s="127">
        <f t="shared" si="14"/>
        <v>0</v>
      </c>
      <c r="P27" s="123">
        <f t="shared" ca="1" si="4"/>
        <v>29.409819989999999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1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43721</v>
      </c>
      <c r="B28" s="122">
        <f t="shared" ca="1" si="25"/>
        <v>10032.08773999</v>
      </c>
      <c r="C28" s="123">
        <f t="shared" si="8"/>
        <v>10000</v>
      </c>
      <c r="D28" s="124">
        <f ca="1">IF(A28&lt;$B$1,VLOOKUP(A28,[1]DI!$A$4:$B$15000,2,FALSE),0)</f>
        <v>5.8999999999999997E-2</v>
      </c>
      <c r="E28" s="123">
        <f t="shared" ca="1" si="0"/>
        <v>1.00022751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0.01</v>
      </c>
      <c r="J28" s="125">
        <f t="shared" si="11"/>
        <v>43705</v>
      </c>
      <c r="K28" s="126">
        <f t="shared" si="12"/>
        <v>12</v>
      </c>
      <c r="L28" s="127">
        <f t="shared" si="13"/>
        <v>12</v>
      </c>
      <c r="M28" s="128">
        <f t="shared" si="2"/>
        <v>1.0004739380000001</v>
      </c>
      <c r="N28" s="128">
        <f t="shared" ca="1" si="3"/>
        <v>1.003208774</v>
      </c>
      <c r="O28" s="127">
        <f t="shared" si="14"/>
        <v>0</v>
      </c>
      <c r="P28" s="123">
        <f t="shared" ca="1" si="4"/>
        <v>32.087739990000003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1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43722</v>
      </c>
      <c r="B29" s="122">
        <f t="shared" ca="1" si="25"/>
        <v>10034.76633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1.0029616707122899</v>
      </c>
      <c r="G29" s="123">
        <f t="shared" si="9"/>
        <v>1</v>
      </c>
      <c r="H29" s="123">
        <f t="shared" ca="1" si="1"/>
        <v>1.0029616699999999</v>
      </c>
      <c r="I29" s="124">
        <f t="shared" si="10"/>
        <v>0.01</v>
      </c>
      <c r="J29" s="125">
        <f t="shared" si="11"/>
        <v>43705</v>
      </c>
      <c r="K29" s="126">
        <f t="shared" si="12"/>
        <v>12</v>
      </c>
      <c r="L29" s="127">
        <f t="shared" si="13"/>
        <v>13</v>
      </c>
      <c r="M29" s="128">
        <f t="shared" si="2"/>
        <v>1.0005134419999999</v>
      </c>
      <c r="N29" s="128">
        <f t="shared" ca="1" si="3"/>
        <v>1.003476633</v>
      </c>
      <c r="O29" s="127">
        <f t="shared" si="14"/>
        <v>0</v>
      </c>
      <c r="P29" s="123">
        <f t="shared" ca="1" si="4"/>
        <v>34.766330000000004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1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43723</v>
      </c>
      <c r="B30" s="122">
        <f t="shared" ca="1" si="25"/>
        <v>10034.76633</v>
      </c>
      <c r="C30" s="123">
        <f t="shared" si="8"/>
        <v>10000</v>
      </c>
      <c r="D30" s="124">
        <f ca="1">IF(A30&lt;$B$1,VLOOKUP(A30,[1]DI!$A$4:$B$15000,2,FALSE),0)</f>
        <v>0</v>
      </c>
      <c r="E30" s="123">
        <f t="shared" ca="1" si="0"/>
        <v>1</v>
      </c>
      <c r="F30" s="123">
        <f ca="1">(TRUNC(PRODUCT($E$12:$E29),16))</f>
        <v>1.0029616707122899</v>
      </c>
      <c r="G30" s="123">
        <f t="shared" si="9"/>
        <v>1</v>
      </c>
      <c r="H30" s="123">
        <f t="shared" ca="1" si="1"/>
        <v>1.0029616699999999</v>
      </c>
      <c r="I30" s="124">
        <f t="shared" si="10"/>
        <v>0.01</v>
      </c>
      <c r="J30" s="125">
        <f t="shared" si="11"/>
        <v>43705</v>
      </c>
      <c r="K30" s="126">
        <f t="shared" si="12"/>
        <v>12</v>
      </c>
      <c r="L30" s="127">
        <f t="shared" si="13"/>
        <v>13</v>
      </c>
      <c r="M30" s="128">
        <f t="shared" si="2"/>
        <v>1.0005134419999999</v>
      </c>
      <c r="N30" s="128">
        <f t="shared" ca="1" si="3"/>
        <v>1.003476633</v>
      </c>
      <c r="O30" s="127">
        <f t="shared" si="14"/>
        <v>0</v>
      </c>
      <c r="P30" s="123">
        <f t="shared" ca="1" si="4"/>
        <v>34.766330000000004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1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43724</v>
      </c>
      <c r="B31" s="122">
        <f t="shared" ca="1" si="25"/>
        <v>10034.76633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0.01</v>
      </c>
      <c r="J31" s="125">
        <f t="shared" si="11"/>
        <v>43705</v>
      </c>
      <c r="K31" s="126">
        <f t="shared" si="12"/>
        <v>13</v>
      </c>
      <c r="L31" s="127">
        <f t="shared" si="13"/>
        <v>13</v>
      </c>
      <c r="M31" s="128">
        <f t="shared" si="2"/>
        <v>1.0005134419999999</v>
      </c>
      <c r="N31" s="128">
        <f t="shared" ca="1" si="3"/>
        <v>1.003476633</v>
      </c>
      <c r="O31" s="127">
        <f t="shared" si="14"/>
        <v>0</v>
      </c>
      <c r="P31" s="123">
        <f t="shared" ca="1" si="4"/>
        <v>34.766330000000004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1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43725</v>
      </c>
      <c r="B32" s="122">
        <f t="shared" ca="1" si="25"/>
        <v>10037.445629989999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0.01</v>
      </c>
      <c r="J32" s="125">
        <f t="shared" si="11"/>
        <v>43705</v>
      </c>
      <c r="K32" s="126">
        <f t="shared" si="12"/>
        <v>14</v>
      </c>
      <c r="L32" s="127">
        <f t="shared" si="13"/>
        <v>14</v>
      </c>
      <c r="M32" s="128">
        <f t="shared" si="2"/>
        <v>1.000552949</v>
      </c>
      <c r="N32" s="128">
        <f t="shared" ca="1" si="3"/>
        <v>1.0037445629999999</v>
      </c>
      <c r="O32" s="127">
        <f t="shared" si="14"/>
        <v>0</v>
      </c>
      <c r="P32" s="123">
        <f t="shared" ca="1" si="4"/>
        <v>37.44562999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1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43726</v>
      </c>
      <c r="B33" s="122">
        <f t="shared" ca="1" si="25"/>
        <v>10040.125719989999</v>
      </c>
      <c r="C33" s="123">
        <f t="shared" si="8"/>
        <v>10000</v>
      </c>
      <c r="D33" s="124">
        <f ca="1">IF(A33&lt;$B$1,VLOOKUP(A33,[1]DI!$A$4:$B$15000,2,FALSE),0)</f>
        <v>5.8999999999999997E-2</v>
      </c>
      <c r="E33" s="123">
        <f t="shared" ca="1" si="0"/>
        <v>1.00022751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0.01</v>
      </c>
      <c r="J33" s="125">
        <f t="shared" si="11"/>
        <v>43705</v>
      </c>
      <c r="K33" s="126">
        <f t="shared" si="12"/>
        <v>15</v>
      </c>
      <c r="L33" s="127">
        <f t="shared" si="13"/>
        <v>15</v>
      </c>
      <c r="M33" s="128">
        <f t="shared" si="2"/>
        <v>1.000592457</v>
      </c>
      <c r="N33" s="128">
        <f t="shared" ca="1" si="3"/>
        <v>1.0040125719999999</v>
      </c>
      <c r="O33" s="127">
        <f t="shared" si="14"/>
        <v>0</v>
      </c>
      <c r="P33" s="123">
        <f t="shared" ca="1" si="4"/>
        <v>40.12571999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1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43727</v>
      </c>
      <c r="B34" s="122">
        <f t="shared" ca="1" si="25"/>
        <v>10042.80650999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1.00364637789551</v>
      </c>
      <c r="G34" s="123">
        <f t="shared" si="9"/>
        <v>1</v>
      </c>
      <c r="H34" s="123">
        <f t="shared" ca="1" si="1"/>
        <v>1.0036463799999999</v>
      </c>
      <c r="I34" s="124">
        <f t="shared" si="10"/>
        <v>0.01</v>
      </c>
      <c r="J34" s="125">
        <f t="shared" si="11"/>
        <v>43705</v>
      </c>
      <c r="K34" s="126">
        <f t="shared" si="12"/>
        <v>16</v>
      </c>
      <c r="L34" s="127">
        <f t="shared" si="13"/>
        <v>16</v>
      </c>
      <c r="M34" s="128">
        <f t="shared" si="2"/>
        <v>1.0006319669999999</v>
      </c>
      <c r="N34" s="128">
        <f t="shared" ca="1" si="3"/>
        <v>1.004280651</v>
      </c>
      <c r="O34" s="127">
        <f t="shared" si="14"/>
        <v>0</v>
      </c>
      <c r="P34" s="123">
        <f t="shared" ca="1" si="4"/>
        <v>42.806509990000002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1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43728</v>
      </c>
      <c r="B35" s="122">
        <f t="shared" ca="1" si="25"/>
        <v>10045.29927</v>
      </c>
      <c r="C35" s="123">
        <f t="shared" si="8"/>
        <v>10000</v>
      </c>
      <c r="D35" s="124">
        <f ca="1">IF(A35&lt;$B$1,VLOOKUP(A35,[1]DI!$A$4:$B$15000,2,FALSE),0)</f>
        <v>5.3999999999999999E-2</v>
      </c>
      <c r="E35" s="123">
        <f t="shared" ca="1" si="0"/>
        <v>1.0002087200000001</v>
      </c>
      <c r="F35" s="123">
        <f ca="1">(TRUNC(PRODUCT($E$12:$E34),16))</f>
        <v>1.0038558589675</v>
      </c>
      <c r="G35" s="123">
        <f t="shared" si="9"/>
        <v>1</v>
      </c>
      <c r="H35" s="123">
        <f t="shared" ca="1" si="1"/>
        <v>1.00385586</v>
      </c>
      <c r="I35" s="124">
        <f t="shared" si="10"/>
        <v>0.01</v>
      </c>
      <c r="J35" s="125">
        <f t="shared" si="11"/>
        <v>43705</v>
      </c>
      <c r="K35" s="126">
        <f t="shared" si="12"/>
        <v>17</v>
      </c>
      <c r="L35" s="127">
        <f t="shared" si="13"/>
        <v>17</v>
      </c>
      <c r="M35" s="128">
        <f t="shared" si="2"/>
        <v>1.0006714779999999</v>
      </c>
      <c r="N35" s="128">
        <f t="shared" ca="1" si="3"/>
        <v>1.0045299270000001</v>
      </c>
      <c r="O35" s="127">
        <f t="shared" si="14"/>
        <v>0</v>
      </c>
      <c r="P35" s="123">
        <f t="shared" ca="1" si="4"/>
        <v>45.29927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1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43729</v>
      </c>
      <c r="B36" s="122">
        <f t="shared" ca="1" si="25"/>
        <v>10047.79260999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1.0040653837623801</v>
      </c>
      <c r="G36" s="123">
        <f t="shared" si="9"/>
        <v>1</v>
      </c>
      <c r="H36" s="123">
        <f t="shared" ca="1" si="1"/>
        <v>1.0040653799999999</v>
      </c>
      <c r="I36" s="124">
        <f t="shared" si="10"/>
        <v>0.01</v>
      </c>
      <c r="J36" s="125">
        <f t="shared" si="11"/>
        <v>43705</v>
      </c>
      <c r="K36" s="126">
        <f t="shared" si="12"/>
        <v>17</v>
      </c>
      <c r="L36" s="127">
        <f t="shared" si="13"/>
        <v>18</v>
      </c>
      <c r="M36" s="128">
        <f t="shared" si="2"/>
        <v>1.000710991</v>
      </c>
      <c r="N36" s="128">
        <f t="shared" ca="1" si="3"/>
        <v>1.0047792609999999</v>
      </c>
      <c r="O36" s="127">
        <f t="shared" si="14"/>
        <v>0</v>
      </c>
      <c r="P36" s="123">
        <f t="shared" ca="1" si="4"/>
        <v>47.792609990000003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1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43730</v>
      </c>
      <c r="B37" s="122">
        <f t="shared" ca="1" si="25"/>
        <v>10047.79260999</v>
      </c>
      <c r="C37" s="123">
        <f t="shared" si="8"/>
        <v>10000</v>
      </c>
      <c r="D37" s="124">
        <f ca="1">IF(A37&lt;$B$1,VLOOKUP(A37,[1]DI!$A$4:$B$15000,2,FALSE),0)</f>
        <v>0</v>
      </c>
      <c r="E37" s="123">
        <f t="shared" ca="1" si="0"/>
        <v>1</v>
      </c>
      <c r="F37" s="123">
        <f ca="1">(TRUNC(PRODUCT($E$12:$E36),16))</f>
        <v>1.0040653837623801</v>
      </c>
      <c r="G37" s="123">
        <f t="shared" si="9"/>
        <v>1</v>
      </c>
      <c r="H37" s="123">
        <f t="shared" ca="1" si="1"/>
        <v>1.0040653799999999</v>
      </c>
      <c r="I37" s="124">
        <f t="shared" si="10"/>
        <v>0.01</v>
      </c>
      <c r="J37" s="125">
        <f t="shared" si="11"/>
        <v>43705</v>
      </c>
      <c r="K37" s="126">
        <f t="shared" si="12"/>
        <v>17</v>
      </c>
      <c r="L37" s="127">
        <f t="shared" si="13"/>
        <v>18</v>
      </c>
      <c r="M37" s="128">
        <f t="shared" si="2"/>
        <v>1.000710991</v>
      </c>
      <c r="N37" s="128">
        <f t="shared" ca="1" si="3"/>
        <v>1.0047792609999999</v>
      </c>
      <c r="O37" s="127">
        <f t="shared" si="14"/>
        <v>0</v>
      </c>
      <c r="P37" s="123">
        <f t="shared" ca="1" si="4"/>
        <v>47.792609990000003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1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43731</v>
      </c>
      <c r="B38" s="122">
        <f t="shared" ca="1" si="25"/>
        <v>10047.79260999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1.0040653837623801</v>
      </c>
      <c r="G38" s="123">
        <f t="shared" si="9"/>
        <v>1</v>
      </c>
      <c r="H38" s="123">
        <f t="shared" ca="1" si="1"/>
        <v>1.0040653799999999</v>
      </c>
      <c r="I38" s="124">
        <f t="shared" si="10"/>
        <v>0.01</v>
      </c>
      <c r="J38" s="125">
        <f t="shared" si="11"/>
        <v>43705</v>
      </c>
      <c r="K38" s="126">
        <f t="shared" si="12"/>
        <v>18</v>
      </c>
      <c r="L38" s="127">
        <f t="shared" si="13"/>
        <v>18</v>
      </c>
      <c r="M38" s="128">
        <f t="shared" si="2"/>
        <v>1.000710991</v>
      </c>
      <c r="N38" s="128">
        <f t="shared" ca="1" si="3"/>
        <v>1.0047792609999999</v>
      </c>
      <c r="O38" s="127">
        <f t="shared" si="14"/>
        <v>0</v>
      </c>
      <c r="P38" s="123">
        <f t="shared" ca="1" si="4"/>
        <v>47.792609990000003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1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43732</v>
      </c>
      <c r="B39" s="122">
        <f t="shared" ca="1" si="25"/>
        <v>10050.286630000001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1.00427495228928</v>
      </c>
      <c r="G39" s="123">
        <f t="shared" si="9"/>
        <v>1</v>
      </c>
      <c r="H39" s="123">
        <f t="shared" ca="1" si="1"/>
        <v>1.0042749500000001</v>
      </c>
      <c r="I39" s="124">
        <f t="shared" si="10"/>
        <v>0.01</v>
      </c>
      <c r="J39" s="125">
        <f t="shared" si="11"/>
        <v>43705</v>
      </c>
      <c r="K39" s="126">
        <f t="shared" si="12"/>
        <v>19</v>
      </c>
      <c r="L39" s="127">
        <f t="shared" si="13"/>
        <v>19</v>
      </c>
      <c r="M39" s="128">
        <f t="shared" si="2"/>
        <v>1.0007505050000001</v>
      </c>
      <c r="N39" s="128">
        <f t="shared" ca="1" si="3"/>
        <v>1.005028663</v>
      </c>
      <c r="O39" s="127">
        <f t="shared" si="14"/>
        <v>0</v>
      </c>
      <c r="P39" s="123">
        <f t="shared" ca="1" si="4"/>
        <v>50.286630000000002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1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43733</v>
      </c>
      <c r="B40" s="122">
        <f t="shared" ca="1" si="25"/>
        <v>10052.781239989999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1.0044845645573299</v>
      </c>
      <c r="G40" s="123">
        <f t="shared" si="9"/>
        <v>1</v>
      </c>
      <c r="H40" s="123">
        <f t="shared" ca="1" si="1"/>
        <v>1.0044845600000001</v>
      </c>
      <c r="I40" s="124">
        <f t="shared" si="10"/>
        <v>0.01</v>
      </c>
      <c r="J40" s="125">
        <f t="shared" si="11"/>
        <v>43705</v>
      </c>
      <c r="K40" s="126">
        <f t="shared" si="12"/>
        <v>20</v>
      </c>
      <c r="L40" s="127">
        <f t="shared" si="13"/>
        <v>20</v>
      </c>
      <c r="M40" s="128">
        <f t="shared" si="2"/>
        <v>1.000790021</v>
      </c>
      <c r="N40" s="128">
        <f t="shared" ca="1" si="3"/>
        <v>1.0052781239999999</v>
      </c>
      <c r="O40" s="127">
        <f t="shared" si="14"/>
        <v>0</v>
      </c>
      <c r="P40" s="123">
        <f t="shared" ca="1" si="4"/>
        <v>52.781239990000003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1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43734</v>
      </c>
      <c r="B41" s="122">
        <f t="shared" ca="1" si="25"/>
        <v>10055.276519999999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1.00469422057564</v>
      </c>
      <c r="G41" s="123">
        <f t="shared" si="9"/>
        <v>1</v>
      </c>
      <c r="H41" s="123">
        <f t="shared" ca="1" si="1"/>
        <v>1.00469422</v>
      </c>
      <c r="I41" s="124">
        <f t="shared" si="10"/>
        <v>0.01</v>
      </c>
      <c r="J41" s="125">
        <f t="shared" si="11"/>
        <v>43705</v>
      </c>
      <c r="K41" s="126">
        <f t="shared" si="12"/>
        <v>21</v>
      </c>
      <c r="L41" s="127">
        <f t="shared" si="13"/>
        <v>21</v>
      </c>
      <c r="M41" s="128">
        <f t="shared" si="2"/>
        <v>1.0008295380000001</v>
      </c>
      <c r="N41" s="128">
        <f t="shared" ca="1" si="3"/>
        <v>1.005527652</v>
      </c>
      <c r="O41" s="127">
        <f t="shared" si="14"/>
        <v>0</v>
      </c>
      <c r="P41" s="123">
        <f t="shared" ca="1" si="4"/>
        <v>55.276519999999998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1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43735</v>
      </c>
      <c r="B42" s="122">
        <f t="shared" ca="1" si="25"/>
        <v>10057.772389989999</v>
      </c>
      <c r="C42" s="123">
        <f t="shared" si="8"/>
        <v>10000</v>
      </c>
      <c r="D42" s="124">
        <f ca="1">IF(A42&lt;$B$1,VLOOKUP(A42,[1]DI!$A$4:$B$15000,2,FALSE),0)</f>
        <v>5.3999999999999999E-2</v>
      </c>
      <c r="E42" s="123">
        <f t="shared" ca="1" si="0"/>
        <v>1.0002087200000001</v>
      </c>
      <c r="F42" s="123">
        <f ca="1">(TRUNC(PRODUCT($E$12:$E41),16))</f>
        <v>1.0049039203533601</v>
      </c>
      <c r="G42" s="123">
        <f t="shared" si="9"/>
        <v>1</v>
      </c>
      <c r="H42" s="123">
        <f t="shared" ca="1" si="1"/>
        <v>1.0049039200000001</v>
      </c>
      <c r="I42" s="124">
        <f t="shared" si="10"/>
        <v>0.01</v>
      </c>
      <c r="J42" s="125">
        <f t="shared" si="11"/>
        <v>43705</v>
      </c>
      <c r="K42" s="126">
        <f t="shared" si="12"/>
        <v>22</v>
      </c>
      <c r="L42" s="127">
        <f t="shared" si="13"/>
        <v>22</v>
      </c>
      <c r="M42" s="128">
        <f t="shared" si="2"/>
        <v>1.0008690570000001</v>
      </c>
      <c r="N42" s="128">
        <f t="shared" ca="1" si="3"/>
        <v>1.0057772389999999</v>
      </c>
      <c r="O42" s="127">
        <f t="shared" si="14"/>
        <v>0</v>
      </c>
      <c r="P42" s="123">
        <f t="shared" ca="1" si="4"/>
        <v>57.772389990000001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1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43736</v>
      </c>
      <c r="B43" s="122">
        <f t="shared" ca="1" si="25"/>
        <v>10060.26883999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1.0051136638996101</v>
      </c>
      <c r="G43" s="123">
        <f t="shared" si="9"/>
        <v>1</v>
      </c>
      <c r="H43" s="123">
        <f t="shared" ca="1" si="1"/>
        <v>1.0051136599999999</v>
      </c>
      <c r="I43" s="124">
        <f t="shared" si="10"/>
        <v>0.01</v>
      </c>
      <c r="J43" s="125">
        <f t="shared" si="11"/>
        <v>43705</v>
      </c>
      <c r="K43" s="126">
        <f t="shared" si="12"/>
        <v>22</v>
      </c>
      <c r="L43" s="127">
        <f t="shared" si="13"/>
        <v>23</v>
      </c>
      <c r="M43" s="128">
        <f t="shared" si="2"/>
        <v>1.000908578</v>
      </c>
      <c r="N43" s="128">
        <f t="shared" ca="1" si="3"/>
        <v>1.006026884</v>
      </c>
      <c r="O43" s="127">
        <f t="shared" si="14"/>
        <v>0</v>
      </c>
      <c r="P43" s="123">
        <f t="shared" ca="1" si="4"/>
        <v>60.268839989999996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1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43737</v>
      </c>
      <c r="B44" s="122">
        <f t="shared" ca="1" si="25"/>
        <v>10060.26883999</v>
      </c>
      <c r="C44" s="123">
        <f t="shared" si="8"/>
        <v>10000</v>
      </c>
      <c r="D44" s="124">
        <f ca="1">IF(A44&lt;$B$1,VLOOKUP(A44,[1]DI!$A$4:$B$15000,2,FALSE),0)</f>
        <v>0</v>
      </c>
      <c r="E44" s="123">
        <f t="shared" ca="1" si="0"/>
        <v>1</v>
      </c>
      <c r="F44" s="123">
        <f ca="1">(TRUNC(PRODUCT($E$12:$E43),16))</f>
        <v>1.0051136638996101</v>
      </c>
      <c r="G44" s="123">
        <f t="shared" si="9"/>
        <v>1</v>
      </c>
      <c r="H44" s="123">
        <f t="shared" ca="1" si="1"/>
        <v>1.0051136599999999</v>
      </c>
      <c r="I44" s="124">
        <f t="shared" si="10"/>
        <v>0.01</v>
      </c>
      <c r="J44" s="125">
        <f t="shared" si="11"/>
        <v>43705</v>
      </c>
      <c r="K44" s="126">
        <f t="shared" si="12"/>
        <v>22</v>
      </c>
      <c r="L44" s="127">
        <f t="shared" si="13"/>
        <v>23</v>
      </c>
      <c r="M44" s="128">
        <f t="shared" si="2"/>
        <v>1.000908578</v>
      </c>
      <c r="N44" s="128">
        <f t="shared" ca="1" si="3"/>
        <v>1.006026884</v>
      </c>
      <c r="O44" s="127">
        <f t="shared" si="14"/>
        <v>0</v>
      </c>
      <c r="P44" s="123">
        <f t="shared" ca="1" si="4"/>
        <v>60.268839989999996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1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43738</v>
      </c>
      <c r="B45" s="122">
        <f t="shared" ca="1" si="25"/>
        <v>10060.26883999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1.0051136638996101</v>
      </c>
      <c r="G45" s="123">
        <f t="shared" si="9"/>
        <v>1</v>
      </c>
      <c r="H45" s="123">
        <f t="shared" ca="1" si="1"/>
        <v>1.0051136599999999</v>
      </c>
      <c r="I45" s="124">
        <f t="shared" si="10"/>
        <v>0.01</v>
      </c>
      <c r="J45" s="125">
        <f t="shared" si="11"/>
        <v>43705</v>
      </c>
      <c r="K45" s="126">
        <f t="shared" si="12"/>
        <v>23</v>
      </c>
      <c r="L45" s="127">
        <f t="shared" si="13"/>
        <v>23</v>
      </c>
      <c r="M45" s="128">
        <f t="shared" si="2"/>
        <v>1.000908578</v>
      </c>
      <c r="N45" s="128">
        <f t="shared" ca="1" si="3"/>
        <v>1.006026884</v>
      </c>
      <c r="O45" s="127">
        <f t="shared" si="14"/>
        <v>0</v>
      </c>
      <c r="P45" s="123">
        <f t="shared" ca="1" si="4"/>
        <v>60.268839989999996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1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43739</v>
      </c>
      <c r="B46" s="122">
        <f t="shared" ca="1" si="25"/>
        <v>10062.76597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1.0053234512235401</v>
      </c>
      <c r="G46" s="123">
        <f t="shared" si="9"/>
        <v>1</v>
      </c>
      <c r="H46" s="123">
        <f t="shared" ca="1" si="1"/>
        <v>1.0053234499999999</v>
      </c>
      <c r="I46" s="124">
        <f t="shared" si="10"/>
        <v>0.01</v>
      </c>
      <c r="J46" s="125">
        <f t="shared" si="11"/>
        <v>43705</v>
      </c>
      <c r="K46" s="126">
        <f t="shared" si="12"/>
        <v>24</v>
      </c>
      <c r="L46" s="127">
        <f t="shared" si="13"/>
        <v>24</v>
      </c>
      <c r="M46" s="128">
        <f t="shared" si="2"/>
        <v>1.0009481</v>
      </c>
      <c r="N46" s="128">
        <f t="shared" ca="1" si="3"/>
        <v>1.0062765970000001</v>
      </c>
      <c r="O46" s="127">
        <f t="shared" si="14"/>
        <v>0</v>
      </c>
      <c r="P46" s="123">
        <f t="shared" ca="1" si="4"/>
        <v>62.765970000000003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1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43740</v>
      </c>
      <c r="B47" s="122">
        <f t="shared" ca="1" si="25"/>
        <v>10065.26368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1.00553328233428</v>
      </c>
      <c r="G47" s="123">
        <v>1</v>
      </c>
      <c r="H47" s="123">
        <f t="shared" ca="1" si="1"/>
        <v>1.0055332800000001</v>
      </c>
      <c r="I47" s="124">
        <f t="shared" si="10"/>
        <v>0.01</v>
      </c>
      <c r="J47" s="125">
        <f t="shared" si="11"/>
        <v>43705</v>
      </c>
      <c r="K47" s="126">
        <f t="shared" si="12"/>
        <v>25</v>
      </c>
      <c r="L47" s="127">
        <f t="shared" si="13"/>
        <v>25</v>
      </c>
      <c r="M47" s="128">
        <f t="shared" si="2"/>
        <v>1.0009876230000001</v>
      </c>
      <c r="N47" s="128">
        <f t="shared" ca="1" si="3"/>
        <v>1.0065263680000001</v>
      </c>
      <c r="O47" s="127">
        <f t="shared" si="14"/>
        <v>0</v>
      </c>
      <c r="P47" s="123">
        <f t="shared" ca="1" si="4"/>
        <v>65.263679999999994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1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43741</v>
      </c>
      <c r="B48" s="122">
        <f t="shared" ca="1" si="25"/>
        <v>10067.76208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1.0057431572409701</v>
      </c>
      <c r="G48" s="123">
        <f t="shared" ref="G48:G111" si="32">IF(O47&gt;0,F47,G47)</f>
        <v>1</v>
      </c>
      <c r="H48" s="123">
        <f t="shared" ca="1" si="1"/>
        <v>1.00574316</v>
      </c>
      <c r="I48" s="124">
        <f t="shared" si="10"/>
        <v>0.01</v>
      </c>
      <c r="J48" s="125">
        <f t="shared" si="11"/>
        <v>43705</v>
      </c>
      <c r="K48" s="126">
        <f t="shared" si="12"/>
        <v>26</v>
      </c>
      <c r="L48" s="127">
        <f t="shared" si="13"/>
        <v>26</v>
      </c>
      <c r="M48" s="128">
        <f t="shared" si="2"/>
        <v>1.001027149</v>
      </c>
      <c r="N48" s="128">
        <f t="shared" ca="1" si="3"/>
        <v>1.006776208</v>
      </c>
      <c r="O48" s="127">
        <f t="shared" si="14"/>
        <v>0</v>
      </c>
      <c r="P48" s="123">
        <f t="shared" ca="1" si="4"/>
        <v>67.762079999999997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1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43742</v>
      </c>
      <c r="B49" s="122">
        <f t="shared" ca="1" si="25"/>
        <v>10070.261049999999</v>
      </c>
      <c r="C49" s="123">
        <f t="shared" si="8"/>
        <v>10000</v>
      </c>
      <c r="D49" s="124">
        <f ca="1">IF(A49&lt;$B$1,VLOOKUP(A49,[1]DI!$A$4:$B$15000,2,FALSE),0)</f>
        <v>5.3999999999999999E-2</v>
      </c>
      <c r="E49" s="123">
        <f t="shared" ca="1" si="0"/>
        <v>1.0002087200000001</v>
      </c>
      <c r="F49" s="123">
        <f ca="1">(TRUNC(PRODUCT($E$12:$E48),16))</f>
        <v>1.00595307595275</v>
      </c>
      <c r="G49" s="123">
        <f t="shared" si="32"/>
        <v>1</v>
      </c>
      <c r="H49" s="123">
        <f t="shared" ca="1" si="1"/>
        <v>1.0059530800000001</v>
      </c>
      <c r="I49" s="124">
        <f t="shared" si="10"/>
        <v>0.01</v>
      </c>
      <c r="J49" s="125">
        <f t="shared" si="11"/>
        <v>43705</v>
      </c>
      <c r="K49" s="126">
        <f t="shared" si="12"/>
        <v>27</v>
      </c>
      <c r="L49" s="127">
        <f t="shared" si="13"/>
        <v>27</v>
      </c>
      <c r="M49" s="128">
        <f t="shared" si="2"/>
        <v>1.0010666749999999</v>
      </c>
      <c r="N49" s="128">
        <f t="shared" ca="1" si="3"/>
        <v>1.007026105</v>
      </c>
      <c r="O49" s="127">
        <f t="shared" si="14"/>
        <v>0</v>
      </c>
      <c r="P49" s="123">
        <f t="shared" ca="1" si="4"/>
        <v>70.261049999999997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1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43743</v>
      </c>
      <c r="B50" s="122">
        <f t="shared" ca="1" si="25"/>
        <v>10072.760619999999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1.0061630384787601</v>
      </c>
      <c r="G50" s="123">
        <f t="shared" si="32"/>
        <v>1</v>
      </c>
      <c r="H50" s="123">
        <f t="shared" ca="1" si="1"/>
        <v>1.0061630399999999</v>
      </c>
      <c r="I50" s="124">
        <f t="shared" si="10"/>
        <v>0.01</v>
      </c>
      <c r="J50" s="125">
        <f t="shared" si="11"/>
        <v>43705</v>
      </c>
      <c r="K50" s="126">
        <f t="shared" si="12"/>
        <v>27</v>
      </c>
      <c r="L50" s="127">
        <f t="shared" si="13"/>
        <v>28</v>
      </c>
      <c r="M50" s="128">
        <f t="shared" si="2"/>
        <v>1.0011062040000001</v>
      </c>
      <c r="N50" s="128">
        <f t="shared" ca="1" si="3"/>
        <v>1.0072760620000001</v>
      </c>
      <c r="O50" s="127">
        <f t="shared" si="14"/>
        <v>0</v>
      </c>
      <c r="P50" s="123">
        <f t="shared" ca="1" si="4"/>
        <v>72.760620000000003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1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43744</v>
      </c>
      <c r="B51" s="122">
        <f t="shared" ca="1" si="25"/>
        <v>10072.760619999999</v>
      </c>
      <c r="C51" s="123">
        <f t="shared" si="8"/>
        <v>10000</v>
      </c>
      <c r="D51" s="124">
        <f ca="1">IF(A51&lt;$B$1,VLOOKUP(A51,[1]DI!$A$4:$B$15000,2,FALSE),0)</f>
        <v>0</v>
      </c>
      <c r="E51" s="123">
        <f t="shared" ca="1" si="0"/>
        <v>1</v>
      </c>
      <c r="F51" s="123">
        <f ca="1">(TRUNC(PRODUCT($E$12:$E50),16))</f>
        <v>1.0061630384787601</v>
      </c>
      <c r="G51" s="123">
        <f t="shared" si="32"/>
        <v>1</v>
      </c>
      <c r="H51" s="123">
        <f t="shared" ca="1" si="1"/>
        <v>1.0061630399999999</v>
      </c>
      <c r="I51" s="124">
        <f t="shared" si="10"/>
        <v>0.01</v>
      </c>
      <c r="J51" s="125">
        <f t="shared" si="11"/>
        <v>43705</v>
      </c>
      <c r="K51" s="126">
        <f t="shared" si="12"/>
        <v>27</v>
      </c>
      <c r="L51" s="127">
        <f t="shared" si="13"/>
        <v>28</v>
      </c>
      <c r="M51" s="128">
        <f t="shared" si="2"/>
        <v>1.0011062040000001</v>
      </c>
      <c r="N51" s="128">
        <f t="shared" ca="1" si="3"/>
        <v>1.0072760620000001</v>
      </c>
      <c r="O51" s="127">
        <f t="shared" si="14"/>
        <v>0</v>
      </c>
      <c r="P51" s="123">
        <f t="shared" ca="1" si="4"/>
        <v>72.760620000000003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1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43745</v>
      </c>
      <c r="B52" s="122">
        <f t="shared" ca="1" si="25"/>
        <v>10072.760619999999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1.0061630384787601</v>
      </c>
      <c r="G52" s="123">
        <f t="shared" si="32"/>
        <v>1</v>
      </c>
      <c r="H52" s="123">
        <f t="shared" ca="1" si="1"/>
        <v>1.0061630399999999</v>
      </c>
      <c r="I52" s="124">
        <f t="shared" si="10"/>
        <v>0.01</v>
      </c>
      <c r="J52" s="125">
        <f t="shared" si="11"/>
        <v>43705</v>
      </c>
      <c r="K52" s="126">
        <f t="shared" si="12"/>
        <v>28</v>
      </c>
      <c r="L52" s="127">
        <f t="shared" si="13"/>
        <v>28</v>
      </c>
      <c r="M52" s="128">
        <f t="shared" si="2"/>
        <v>1.0011062040000001</v>
      </c>
      <c r="N52" s="128">
        <f t="shared" ca="1" si="3"/>
        <v>1.0072760620000001</v>
      </c>
      <c r="O52" s="127">
        <f t="shared" si="14"/>
        <v>0</v>
      </c>
      <c r="P52" s="123">
        <f t="shared" ca="1" si="4"/>
        <v>72.760620000000003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1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43704</v>
      </c>
      <c r="AB52" s="91">
        <f>A12</f>
        <v>43705</v>
      </c>
      <c r="AC52" s="91">
        <f t="shared" ref="AC52:AC62" si="34">WORKDAY(AA52,1,V$52:V$168)</f>
        <v>43705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43746</v>
      </c>
      <c r="B53" s="122">
        <f t="shared" ca="1" si="25"/>
        <v>10075.26075999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1.00637304482816</v>
      </c>
      <c r="G53" s="123">
        <f t="shared" si="32"/>
        <v>1</v>
      </c>
      <c r="H53" s="123">
        <f t="shared" ca="1" si="1"/>
        <v>1.0063730399999999</v>
      </c>
      <c r="I53" s="124">
        <f t="shared" si="10"/>
        <v>0.01</v>
      </c>
      <c r="J53" s="125">
        <f t="shared" si="11"/>
        <v>43705</v>
      </c>
      <c r="K53" s="126">
        <f t="shared" si="12"/>
        <v>29</v>
      </c>
      <c r="L53" s="127">
        <f t="shared" si="13"/>
        <v>29</v>
      </c>
      <c r="M53" s="128">
        <f t="shared" si="2"/>
        <v>1.0011457340000001</v>
      </c>
      <c r="N53" s="128">
        <f t="shared" ca="1" si="3"/>
        <v>1.007526076</v>
      </c>
      <c r="O53" s="127">
        <f t="shared" si="14"/>
        <v>0</v>
      </c>
      <c r="P53" s="123">
        <f t="shared" ca="1" si="4"/>
        <v>75.260759989999997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1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43747</v>
      </c>
      <c r="B54" s="122">
        <f t="shared" ca="1" si="25"/>
        <v>10077.761679990001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1.00658309501007</v>
      </c>
      <c r="G54" s="123">
        <f t="shared" si="32"/>
        <v>1</v>
      </c>
      <c r="H54" s="123">
        <f t="shared" ca="1" si="1"/>
        <v>1.0065831000000001</v>
      </c>
      <c r="I54" s="124">
        <f t="shared" si="10"/>
        <v>0.01</v>
      </c>
      <c r="J54" s="125">
        <f t="shared" si="11"/>
        <v>43705</v>
      </c>
      <c r="K54" s="126">
        <f t="shared" si="12"/>
        <v>30</v>
      </c>
      <c r="L54" s="127">
        <f t="shared" si="13"/>
        <v>30</v>
      </c>
      <c r="M54" s="128">
        <f t="shared" si="2"/>
        <v>1.0011852649999999</v>
      </c>
      <c r="N54" s="128">
        <f t="shared" ca="1" si="3"/>
        <v>1.0077761679999999</v>
      </c>
      <c r="O54" s="127">
        <f t="shared" si="14"/>
        <v>0</v>
      </c>
      <c r="P54" s="123">
        <f t="shared" ca="1" si="4"/>
        <v>77.761679990000005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1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43748</v>
      </c>
      <c r="B55" s="122">
        <f t="shared" ca="1" si="25"/>
        <v>10080.263080000001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1.0067931890336601</v>
      </c>
      <c r="G55" s="123">
        <f t="shared" si="32"/>
        <v>1</v>
      </c>
      <c r="H55" s="123">
        <f t="shared" ca="1" si="1"/>
        <v>1.00679319</v>
      </c>
      <c r="I55" s="124">
        <f t="shared" si="10"/>
        <v>0.01</v>
      </c>
      <c r="J55" s="125">
        <f t="shared" si="11"/>
        <v>43705</v>
      </c>
      <c r="K55" s="126">
        <f t="shared" si="12"/>
        <v>31</v>
      </c>
      <c r="L55" s="127">
        <f t="shared" si="13"/>
        <v>31</v>
      </c>
      <c r="M55" s="128">
        <f t="shared" si="2"/>
        <v>1.001224798</v>
      </c>
      <c r="N55" s="128">
        <f t="shared" ca="1" si="3"/>
        <v>1.008026308</v>
      </c>
      <c r="O55" s="127">
        <f t="shared" si="14"/>
        <v>0</v>
      </c>
      <c r="P55" s="123">
        <f t="shared" ca="1" si="4"/>
        <v>80.263080000000002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1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43749</v>
      </c>
      <c r="B56" s="122">
        <f t="shared" ca="1" si="25"/>
        <v>10082.76517999</v>
      </c>
      <c r="C56" s="123">
        <f t="shared" si="8"/>
        <v>10000</v>
      </c>
      <c r="D56" s="124">
        <f ca="1">IF(A56&lt;$B$1,VLOOKUP(A56,[1]DI!$A$4:$B$15000,2,FALSE),0)</f>
        <v>5.3999999999999999E-2</v>
      </c>
      <c r="E56" s="123">
        <f t="shared" ca="1" si="0"/>
        <v>1.0002087200000001</v>
      </c>
      <c r="F56" s="123">
        <f ca="1">(TRUNC(PRODUCT($E$12:$E55),16))</f>
        <v>1.00700332690808</v>
      </c>
      <c r="G56" s="123">
        <f t="shared" si="32"/>
        <v>1</v>
      </c>
      <c r="H56" s="123">
        <f t="shared" ca="1" si="1"/>
        <v>1.0070033300000001</v>
      </c>
      <c r="I56" s="124">
        <f t="shared" si="10"/>
        <v>0.01</v>
      </c>
      <c r="J56" s="125">
        <f t="shared" si="11"/>
        <v>43705</v>
      </c>
      <c r="K56" s="126">
        <f t="shared" si="12"/>
        <v>32</v>
      </c>
      <c r="L56" s="127">
        <f t="shared" si="13"/>
        <v>32</v>
      </c>
      <c r="M56" s="128">
        <f t="shared" si="2"/>
        <v>1.001264333</v>
      </c>
      <c r="N56" s="128">
        <f t="shared" ca="1" si="3"/>
        <v>1.008276518</v>
      </c>
      <c r="O56" s="127">
        <f t="shared" si="14"/>
        <v>0</v>
      </c>
      <c r="P56" s="123">
        <f t="shared" ca="1" si="4"/>
        <v>82.765179989999993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1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43750</v>
      </c>
      <c r="B57" s="122">
        <f t="shared" ca="1" si="25"/>
        <v>10085.26784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1.0072135086424701</v>
      </c>
      <c r="G57" s="123">
        <f t="shared" si="32"/>
        <v>1</v>
      </c>
      <c r="H57" s="123">
        <f t="shared" ca="1" si="1"/>
        <v>1.0072135099999999</v>
      </c>
      <c r="I57" s="124">
        <f t="shared" si="10"/>
        <v>0.01</v>
      </c>
      <c r="J57" s="125">
        <f t="shared" si="11"/>
        <v>43705</v>
      </c>
      <c r="K57" s="126">
        <f t="shared" si="12"/>
        <v>32</v>
      </c>
      <c r="L57" s="127">
        <f t="shared" si="13"/>
        <v>33</v>
      </c>
      <c r="M57" s="128">
        <f t="shared" si="2"/>
        <v>1.001303869</v>
      </c>
      <c r="N57" s="128">
        <f t="shared" ca="1" si="3"/>
        <v>1.0085267840000001</v>
      </c>
      <c r="O57" s="127">
        <f t="shared" si="14"/>
        <v>0</v>
      </c>
      <c r="P57" s="123">
        <f t="shared" ca="1" si="4"/>
        <v>85.267840000000007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1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43751</v>
      </c>
      <c r="B58" s="122">
        <f t="shared" ca="1" si="25"/>
        <v>10085.26784</v>
      </c>
      <c r="C58" s="123">
        <f t="shared" si="8"/>
        <v>10000</v>
      </c>
      <c r="D58" s="124">
        <f ca="1">IF(A58&lt;$B$1,VLOOKUP(A58,[1]DI!$A$4:$B$15000,2,FALSE),0)</f>
        <v>0</v>
      </c>
      <c r="E58" s="123">
        <f t="shared" ca="1" si="0"/>
        <v>1</v>
      </c>
      <c r="F58" s="123">
        <f ca="1">(TRUNC(PRODUCT($E$12:$E57),16))</f>
        <v>1.0072135086424701</v>
      </c>
      <c r="G58" s="123">
        <f t="shared" si="32"/>
        <v>1</v>
      </c>
      <c r="H58" s="123">
        <f t="shared" ca="1" si="1"/>
        <v>1.0072135099999999</v>
      </c>
      <c r="I58" s="124">
        <f t="shared" si="10"/>
        <v>0.01</v>
      </c>
      <c r="J58" s="125">
        <f t="shared" si="11"/>
        <v>43705</v>
      </c>
      <c r="K58" s="126">
        <f t="shared" si="12"/>
        <v>32</v>
      </c>
      <c r="L58" s="127">
        <f t="shared" si="13"/>
        <v>33</v>
      </c>
      <c r="M58" s="128">
        <f t="shared" si="2"/>
        <v>1.001303869</v>
      </c>
      <c r="N58" s="128">
        <f t="shared" ca="1" si="3"/>
        <v>1.0085267840000001</v>
      </c>
      <c r="O58" s="127">
        <f t="shared" si="14"/>
        <v>0</v>
      </c>
      <c r="P58" s="123">
        <f t="shared" ca="1" si="4"/>
        <v>85.267840000000007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1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43752</v>
      </c>
      <c r="B59" s="122">
        <f t="shared" ca="1" si="25"/>
        <v>10085.26784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1.0072135086424701</v>
      </c>
      <c r="G59" s="123">
        <f t="shared" si="32"/>
        <v>1</v>
      </c>
      <c r="H59" s="123">
        <f t="shared" ca="1" si="1"/>
        <v>1.0072135099999999</v>
      </c>
      <c r="I59" s="124">
        <f t="shared" si="10"/>
        <v>0.01</v>
      </c>
      <c r="J59" s="125">
        <f t="shared" si="11"/>
        <v>43705</v>
      </c>
      <c r="K59" s="126">
        <f t="shared" si="12"/>
        <v>33</v>
      </c>
      <c r="L59" s="127">
        <f t="shared" si="13"/>
        <v>33</v>
      </c>
      <c r="M59" s="128">
        <f t="shared" si="2"/>
        <v>1.001303869</v>
      </c>
      <c r="N59" s="128">
        <f t="shared" ca="1" si="3"/>
        <v>1.0085267840000001</v>
      </c>
      <c r="O59" s="127">
        <f t="shared" si="14"/>
        <v>0</v>
      </c>
      <c r="P59" s="123">
        <f t="shared" ca="1" si="4"/>
        <v>85.267840000000007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1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43753</v>
      </c>
      <c r="B60" s="122">
        <f t="shared" ca="1" si="25"/>
        <v>10087.7711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1.00742373424599</v>
      </c>
      <c r="G60" s="123">
        <f t="shared" si="32"/>
        <v>1</v>
      </c>
      <c r="H60" s="123">
        <f t="shared" ca="1" si="1"/>
        <v>1.00742373</v>
      </c>
      <c r="I60" s="124">
        <f t="shared" si="10"/>
        <v>0.01</v>
      </c>
      <c r="J60" s="125">
        <f t="shared" si="11"/>
        <v>43705</v>
      </c>
      <c r="K60" s="126">
        <f t="shared" si="12"/>
        <v>34</v>
      </c>
      <c r="L60" s="127">
        <f t="shared" si="13"/>
        <v>34</v>
      </c>
      <c r="M60" s="128">
        <f t="shared" si="2"/>
        <v>1.001343407</v>
      </c>
      <c r="N60" s="128">
        <f t="shared" ca="1" si="3"/>
        <v>1.00877711</v>
      </c>
      <c r="O60" s="127">
        <f t="shared" si="14"/>
        <v>0</v>
      </c>
      <c r="P60" s="123">
        <f t="shared" ca="1" si="4"/>
        <v>87.771100000000004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1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43754</v>
      </c>
      <c r="B61" s="122">
        <f t="shared" ca="1" si="25"/>
        <v>10090.27502999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1.00763400372781</v>
      </c>
      <c r="G61" s="123">
        <f t="shared" si="32"/>
        <v>1</v>
      </c>
      <c r="H61" s="123">
        <f t="shared" ca="1" si="1"/>
        <v>1.0076339999999999</v>
      </c>
      <c r="I61" s="124">
        <f t="shared" si="10"/>
        <v>0.01</v>
      </c>
      <c r="J61" s="125">
        <f t="shared" si="11"/>
        <v>43705</v>
      </c>
      <c r="K61" s="126">
        <f t="shared" si="12"/>
        <v>35</v>
      </c>
      <c r="L61" s="127">
        <f t="shared" si="13"/>
        <v>35</v>
      </c>
      <c r="M61" s="128">
        <f t="shared" si="2"/>
        <v>1.0013829460000001</v>
      </c>
      <c r="N61" s="128">
        <f t="shared" ca="1" si="3"/>
        <v>1.009027503</v>
      </c>
      <c r="O61" s="127">
        <f t="shared" si="14"/>
        <v>0</v>
      </c>
      <c r="P61" s="123">
        <f t="shared" ca="1" si="4"/>
        <v>90.275029989999993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1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43755</v>
      </c>
      <c r="B62" s="122">
        <f t="shared" ca="1" si="25"/>
        <v>10092.77965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1.0078443170970599</v>
      </c>
      <c r="G62" s="123">
        <f t="shared" si="32"/>
        <v>1</v>
      </c>
      <c r="H62" s="123">
        <f t="shared" ca="1" si="1"/>
        <v>1.00784432</v>
      </c>
      <c r="I62" s="124">
        <f t="shared" si="10"/>
        <v>0.01</v>
      </c>
      <c r="J62" s="125">
        <f t="shared" si="11"/>
        <v>43705</v>
      </c>
      <c r="K62" s="126">
        <f t="shared" si="12"/>
        <v>36</v>
      </c>
      <c r="L62" s="127">
        <f t="shared" si="13"/>
        <v>36</v>
      </c>
      <c r="M62" s="128">
        <f t="shared" si="2"/>
        <v>1.0014224869999999</v>
      </c>
      <c r="N62" s="128">
        <f t="shared" ca="1" si="3"/>
        <v>1.0092779650000001</v>
      </c>
      <c r="O62" s="127">
        <f t="shared" si="14"/>
        <v>0</v>
      </c>
      <c r="P62" s="123">
        <f t="shared" ca="1" si="4"/>
        <v>92.779650000000004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1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43756</v>
      </c>
      <c r="B63" s="122">
        <f t="shared" ca="1" si="25"/>
        <v>10095.28474999</v>
      </c>
      <c r="C63" s="123">
        <f t="shared" si="8"/>
        <v>10000</v>
      </c>
      <c r="D63" s="124">
        <f ca="1">IF(A63&lt;$B$1,VLOOKUP(A63,[1]DI!$A$4:$B$15000,2,FALSE),0)</f>
        <v>5.3999999999999999E-2</v>
      </c>
      <c r="E63" s="123">
        <f t="shared" ca="1" si="0"/>
        <v>1.0002087200000001</v>
      </c>
      <c r="F63" s="123">
        <f ca="1">(TRUNC(PRODUCT($E$12:$E62),16))</f>
        <v>1.0080546743629299</v>
      </c>
      <c r="G63" s="123">
        <f t="shared" si="32"/>
        <v>1</v>
      </c>
      <c r="H63" s="123">
        <f t="shared" ca="1" si="1"/>
        <v>1.0080546699999999</v>
      </c>
      <c r="I63" s="124">
        <f t="shared" si="10"/>
        <v>0.01</v>
      </c>
      <c r="J63" s="125">
        <f t="shared" si="11"/>
        <v>43705</v>
      </c>
      <c r="K63" s="126">
        <f t="shared" si="12"/>
        <v>37</v>
      </c>
      <c r="L63" s="127">
        <f t="shared" si="13"/>
        <v>37</v>
      </c>
      <c r="M63" s="128">
        <f t="shared" si="2"/>
        <v>1.001462029</v>
      </c>
      <c r="N63" s="128">
        <f t="shared" ca="1" si="3"/>
        <v>1.009528475</v>
      </c>
      <c r="O63" s="127">
        <f t="shared" si="14"/>
        <v>0</v>
      </c>
      <c r="P63" s="123">
        <f t="shared" ca="1" si="4"/>
        <v>95.284749989999995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1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43757</v>
      </c>
      <c r="B64" s="122">
        <f t="shared" ca="1" si="25"/>
        <v>10097.79063999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1.0082650755345599</v>
      </c>
      <c r="G64" s="123">
        <f t="shared" si="32"/>
        <v>1</v>
      </c>
      <c r="H64" s="123">
        <f t="shared" ca="1" si="1"/>
        <v>1.0082650799999999</v>
      </c>
      <c r="I64" s="124">
        <f t="shared" si="10"/>
        <v>0.01</v>
      </c>
      <c r="J64" s="125">
        <f t="shared" si="11"/>
        <v>43705</v>
      </c>
      <c r="K64" s="126">
        <f t="shared" si="12"/>
        <v>37</v>
      </c>
      <c r="L64" s="127">
        <f t="shared" si="13"/>
        <v>38</v>
      </c>
      <c r="M64" s="128">
        <f t="shared" si="2"/>
        <v>1.0015015730000001</v>
      </c>
      <c r="N64" s="128">
        <f t="shared" ca="1" si="3"/>
        <v>1.0097790639999999</v>
      </c>
      <c r="O64" s="127">
        <f t="shared" si="14"/>
        <v>0</v>
      </c>
      <c r="P64" s="123">
        <f t="shared" ca="1" si="4"/>
        <v>97.790639990000003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1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43758</v>
      </c>
      <c r="B65" s="122">
        <f t="shared" ca="1" si="25"/>
        <v>10097.79063999</v>
      </c>
      <c r="C65" s="123">
        <f t="shared" si="8"/>
        <v>10000</v>
      </c>
      <c r="D65" s="124">
        <f ca="1">IF(A65&lt;$B$1,VLOOKUP(A65,[1]DI!$A$4:$B$15000,2,FALSE),0)</f>
        <v>0</v>
      </c>
      <c r="E65" s="123">
        <f t="shared" ca="1" si="0"/>
        <v>1</v>
      </c>
      <c r="F65" s="123">
        <f ca="1">(TRUNC(PRODUCT($E$12:$E64),16))</f>
        <v>1.0082650755345599</v>
      </c>
      <c r="G65" s="123">
        <f t="shared" si="32"/>
        <v>1</v>
      </c>
      <c r="H65" s="123">
        <f t="shared" ca="1" si="1"/>
        <v>1.0082650799999999</v>
      </c>
      <c r="I65" s="124">
        <f t="shared" si="10"/>
        <v>0.01</v>
      </c>
      <c r="J65" s="125">
        <f t="shared" si="11"/>
        <v>43705</v>
      </c>
      <c r="K65" s="126">
        <f t="shared" si="12"/>
        <v>37</v>
      </c>
      <c r="L65" s="127">
        <f t="shared" si="13"/>
        <v>38</v>
      </c>
      <c r="M65" s="128">
        <f t="shared" si="2"/>
        <v>1.0015015730000001</v>
      </c>
      <c r="N65" s="128">
        <f t="shared" ca="1" si="3"/>
        <v>1.0097790639999999</v>
      </c>
      <c r="O65" s="127">
        <f t="shared" si="14"/>
        <v>0</v>
      </c>
      <c r="P65" s="123">
        <f t="shared" ca="1" si="4"/>
        <v>97.790639990000003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1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43759</v>
      </c>
      <c r="B66" s="122">
        <f t="shared" ca="1" si="25"/>
        <v>10097.79063999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1.0082650755345599</v>
      </c>
      <c r="G66" s="123">
        <f t="shared" si="32"/>
        <v>1</v>
      </c>
      <c r="H66" s="123">
        <f t="shared" ca="1" si="1"/>
        <v>1.0082650799999999</v>
      </c>
      <c r="I66" s="124">
        <f t="shared" si="10"/>
        <v>0.01</v>
      </c>
      <c r="J66" s="125">
        <f t="shared" si="11"/>
        <v>43705</v>
      </c>
      <c r="K66" s="126">
        <f t="shared" si="12"/>
        <v>38</v>
      </c>
      <c r="L66" s="127">
        <f t="shared" si="13"/>
        <v>38</v>
      </c>
      <c r="M66" s="128">
        <f t="shared" si="2"/>
        <v>1.0015015730000001</v>
      </c>
      <c r="N66" s="128">
        <f t="shared" ca="1" si="3"/>
        <v>1.0097790639999999</v>
      </c>
      <c r="O66" s="127">
        <f t="shared" si="14"/>
        <v>0</v>
      </c>
      <c r="P66" s="123">
        <f t="shared" ca="1" si="4"/>
        <v>97.790639990000003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1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43760</v>
      </c>
      <c r="B67" s="122">
        <f t="shared" ca="1" si="25"/>
        <v>10100.297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1.00847552062113</v>
      </c>
      <c r="G67" s="123">
        <f t="shared" si="32"/>
        <v>1</v>
      </c>
      <c r="H67" s="123">
        <f t="shared" ca="1" si="1"/>
        <v>1.00847552</v>
      </c>
      <c r="I67" s="124">
        <f t="shared" si="10"/>
        <v>0.01</v>
      </c>
      <c r="J67" s="125">
        <f t="shared" si="11"/>
        <v>43705</v>
      </c>
      <c r="K67" s="126">
        <f t="shared" si="12"/>
        <v>39</v>
      </c>
      <c r="L67" s="127">
        <f t="shared" si="13"/>
        <v>39</v>
      </c>
      <c r="M67" s="128">
        <f t="shared" si="2"/>
        <v>1.001541118</v>
      </c>
      <c r="N67" s="128">
        <f t="shared" ca="1" si="3"/>
        <v>1.0100297</v>
      </c>
      <c r="O67" s="127">
        <f t="shared" si="14"/>
        <v>0</v>
      </c>
      <c r="P67" s="123">
        <f t="shared" ca="1" si="4"/>
        <v>100.297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1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43761</v>
      </c>
      <c r="B68" s="122">
        <f t="shared" ca="1" si="25"/>
        <v>10102.80405999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1.00868600963179</v>
      </c>
      <c r="G68" s="123">
        <f t="shared" si="32"/>
        <v>1</v>
      </c>
      <c r="H68" s="123">
        <f t="shared" ca="1" si="1"/>
        <v>1.0086860099999999</v>
      </c>
      <c r="I68" s="124">
        <f t="shared" si="10"/>
        <v>0.01</v>
      </c>
      <c r="J68" s="125">
        <f t="shared" si="11"/>
        <v>43705</v>
      </c>
      <c r="K68" s="126">
        <f t="shared" si="12"/>
        <v>40</v>
      </c>
      <c r="L68" s="127">
        <f t="shared" si="13"/>
        <v>40</v>
      </c>
      <c r="M68" s="128">
        <f t="shared" si="2"/>
        <v>1.001580666</v>
      </c>
      <c r="N68" s="128">
        <f t="shared" ca="1" si="3"/>
        <v>1.0102804059999999</v>
      </c>
      <c r="O68" s="127">
        <f t="shared" si="14"/>
        <v>0</v>
      </c>
      <c r="P68" s="123">
        <f t="shared" ca="1" si="4"/>
        <v>102.80405999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1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43762</v>
      </c>
      <c r="B69" s="122">
        <f t="shared" ca="1" si="25"/>
        <v>10105.311680000001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1.0088965425757199</v>
      </c>
      <c r="G69" s="123">
        <f t="shared" si="32"/>
        <v>1</v>
      </c>
      <c r="H69" s="123">
        <f t="shared" ca="1" si="1"/>
        <v>1.0088965400000001</v>
      </c>
      <c r="I69" s="124">
        <f t="shared" si="10"/>
        <v>0.01</v>
      </c>
      <c r="J69" s="125">
        <f t="shared" si="11"/>
        <v>43705</v>
      </c>
      <c r="K69" s="126">
        <f t="shared" si="12"/>
        <v>41</v>
      </c>
      <c r="L69" s="127">
        <f t="shared" si="13"/>
        <v>41</v>
      </c>
      <c r="M69" s="128">
        <f t="shared" si="2"/>
        <v>1.0016202139999999</v>
      </c>
      <c r="N69" s="128">
        <f t="shared" ca="1" si="3"/>
        <v>1.010531168</v>
      </c>
      <c r="O69" s="127">
        <f t="shared" si="14"/>
        <v>0</v>
      </c>
      <c r="P69" s="123">
        <f t="shared" ca="1" si="4"/>
        <v>105.31168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1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43763</v>
      </c>
      <c r="B70" s="122">
        <f t="shared" ca="1" si="25"/>
        <v>10107.82</v>
      </c>
      <c r="C70" s="123">
        <f t="shared" si="8"/>
        <v>10000</v>
      </c>
      <c r="D70" s="124">
        <f ca="1">IF(A70&lt;$B$1,VLOOKUP(A70,[1]DI!$A$4:$B$15000,2,FALSE),0)</f>
        <v>5.3999999999999999E-2</v>
      </c>
      <c r="E70" s="123">
        <f t="shared" ca="1" si="0"/>
        <v>1.0002087200000001</v>
      </c>
      <c r="F70" s="123">
        <f ca="1">(TRUNC(PRODUCT($E$12:$E69),16))</f>
        <v>1.00910711946209</v>
      </c>
      <c r="G70" s="123">
        <f t="shared" si="32"/>
        <v>1</v>
      </c>
      <c r="H70" s="123">
        <f t="shared" ca="1" si="1"/>
        <v>1.0091071199999999</v>
      </c>
      <c r="I70" s="124">
        <f t="shared" si="10"/>
        <v>0.01</v>
      </c>
      <c r="J70" s="125">
        <f t="shared" si="11"/>
        <v>43705</v>
      </c>
      <c r="K70" s="126">
        <f t="shared" si="12"/>
        <v>42</v>
      </c>
      <c r="L70" s="127">
        <f t="shared" si="13"/>
        <v>42</v>
      </c>
      <c r="M70" s="128">
        <f t="shared" si="2"/>
        <v>1.001659764</v>
      </c>
      <c r="N70" s="128">
        <f t="shared" ca="1" si="3"/>
        <v>1.0107820000000001</v>
      </c>
      <c r="O70" s="127">
        <f t="shared" si="14"/>
        <v>0</v>
      </c>
      <c r="P70" s="123">
        <f t="shared" ca="1" si="4"/>
        <v>107.82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1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43764</v>
      </c>
      <c r="B71" s="122">
        <f t="shared" ca="1" si="25"/>
        <v>10110.3289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1.0093177403000599</v>
      </c>
      <c r="G71" s="123">
        <f t="shared" si="32"/>
        <v>1</v>
      </c>
      <c r="H71" s="123">
        <f t="shared" ca="1" si="1"/>
        <v>1.00931774</v>
      </c>
      <c r="I71" s="124">
        <f t="shared" si="10"/>
        <v>0.01</v>
      </c>
      <c r="J71" s="125">
        <f t="shared" si="11"/>
        <v>43705</v>
      </c>
      <c r="K71" s="126">
        <f t="shared" si="12"/>
        <v>42</v>
      </c>
      <c r="L71" s="127">
        <f t="shared" si="13"/>
        <v>43</v>
      </c>
      <c r="M71" s="128">
        <f t="shared" si="2"/>
        <v>1.0016993160000001</v>
      </c>
      <c r="N71" s="128">
        <f t="shared" ca="1" si="3"/>
        <v>1.0110328900000001</v>
      </c>
      <c r="O71" s="127">
        <f t="shared" si="14"/>
        <v>0</v>
      </c>
      <c r="P71" s="123">
        <f t="shared" ca="1" si="4"/>
        <v>110.3289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1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43765</v>
      </c>
      <c r="B72" s="122">
        <f t="shared" ca="1" si="25"/>
        <v>10110.3289</v>
      </c>
      <c r="C72" s="123">
        <f t="shared" si="8"/>
        <v>10000</v>
      </c>
      <c r="D72" s="124">
        <f ca="1">IF(A72&lt;$B$1,VLOOKUP(A72,[1]DI!$A$4:$B$15000,2,FALSE),0)</f>
        <v>0</v>
      </c>
      <c r="E72" s="123">
        <f t="shared" ca="1" si="0"/>
        <v>1</v>
      </c>
      <c r="F72" s="123">
        <f ca="1">(TRUNC(PRODUCT($E$12:$E71),16))</f>
        <v>1.0093177403000599</v>
      </c>
      <c r="G72" s="123">
        <f t="shared" si="32"/>
        <v>1</v>
      </c>
      <c r="H72" s="123">
        <f t="shared" ca="1" si="1"/>
        <v>1.00931774</v>
      </c>
      <c r="I72" s="124">
        <f t="shared" si="10"/>
        <v>0.01</v>
      </c>
      <c r="J72" s="125">
        <f t="shared" si="11"/>
        <v>43705</v>
      </c>
      <c r="K72" s="126">
        <f t="shared" si="12"/>
        <v>42</v>
      </c>
      <c r="L72" s="127">
        <f t="shared" si="13"/>
        <v>43</v>
      </c>
      <c r="M72" s="128">
        <f t="shared" si="2"/>
        <v>1.0016993160000001</v>
      </c>
      <c r="N72" s="128">
        <f t="shared" ca="1" si="3"/>
        <v>1.0110328900000001</v>
      </c>
      <c r="O72" s="127">
        <f t="shared" si="14"/>
        <v>0</v>
      </c>
      <c r="P72" s="123">
        <f t="shared" ca="1" si="4"/>
        <v>110.3289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1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43766</v>
      </c>
      <c r="B73" s="122">
        <f t="shared" ca="1" si="25"/>
        <v>10110.3289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1.0093177403000599</v>
      </c>
      <c r="G73" s="123">
        <f t="shared" si="32"/>
        <v>1</v>
      </c>
      <c r="H73" s="123">
        <f t="shared" ca="1" si="1"/>
        <v>1.00931774</v>
      </c>
      <c r="I73" s="124">
        <f t="shared" si="10"/>
        <v>0.01</v>
      </c>
      <c r="J73" s="125">
        <f t="shared" si="11"/>
        <v>43705</v>
      </c>
      <c r="K73" s="126">
        <f t="shared" si="12"/>
        <v>43</v>
      </c>
      <c r="L73" s="127">
        <f t="shared" si="13"/>
        <v>43</v>
      </c>
      <c r="M73" s="128">
        <f t="shared" si="2"/>
        <v>1.0016993160000001</v>
      </c>
      <c r="N73" s="128">
        <f t="shared" ca="1" si="3"/>
        <v>1.0110328900000001</v>
      </c>
      <c r="O73" s="127">
        <f t="shared" si="14"/>
        <v>0</v>
      </c>
      <c r="P73" s="123">
        <f t="shared" ca="1" si="4"/>
        <v>110.3289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1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43767</v>
      </c>
      <c r="B74" s="122">
        <f t="shared" ca="1" si="25"/>
        <v>10112.83847999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1.00952840509882</v>
      </c>
      <c r="G74" s="123">
        <f t="shared" si="32"/>
        <v>1</v>
      </c>
      <c r="H74" s="123">
        <f t="shared" ca="1" si="1"/>
        <v>1.0095284099999999</v>
      </c>
      <c r="I74" s="124">
        <f t="shared" si="10"/>
        <v>0.01</v>
      </c>
      <c r="J74" s="125">
        <f t="shared" si="11"/>
        <v>43705</v>
      </c>
      <c r="K74" s="126">
        <f t="shared" si="12"/>
        <v>44</v>
      </c>
      <c r="L74" s="127">
        <f t="shared" si="13"/>
        <v>44</v>
      </c>
      <c r="M74" s="128">
        <f t="shared" si="2"/>
        <v>1.001738869</v>
      </c>
      <c r="N74" s="128">
        <f t="shared" ca="1" si="3"/>
        <v>1.0112838479999999</v>
      </c>
      <c r="O74" s="127">
        <f t="shared" si="14"/>
        <v>0</v>
      </c>
      <c r="P74" s="123">
        <f t="shared" ca="1" si="4"/>
        <v>112.83847999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1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43768</v>
      </c>
      <c r="B75" s="122">
        <f t="shared" ca="1" si="25"/>
        <v>10115.348540000001</v>
      </c>
      <c r="C75" s="123">
        <f t="shared" si="8"/>
        <v>10000</v>
      </c>
      <c r="D75" s="124">
        <f ca="1">IF(A75&lt;$B$1,VLOOKUP(A75,[1]DI!$A$4:$B$15000,2,FALSE),0)</f>
        <v>5.3999999999999999E-2</v>
      </c>
      <c r="E75" s="123">
        <f t="shared" ca="1" si="0"/>
        <v>1.0002087200000001</v>
      </c>
      <c r="F75" s="123">
        <f ca="1">(TRUNC(PRODUCT($E$12:$E74),16))</f>
        <v>1.00973911386753</v>
      </c>
      <c r="G75" s="123">
        <f t="shared" si="32"/>
        <v>1</v>
      </c>
      <c r="H75" s="123">
        <f t="shared" ca="1" si="1"/>
        <v>1.0097391099999999</v>
      </c>
      <c r="I75" s="124">
        <f t="shared" si="10"/>
        <v>0.01</v>
      </c>
      <c r="J75" s="125">
        <f t="shared" si="11"/>
        <v>43705</v>
      </c>
      <c r="K75" s="126">
        <f t="shared" si="12"/>
        <v>45</v>
      </c>
      <c r="L75" s="127">
        <f t="shared" si="13"/>
        <v>45</v>
      </c>
      <c r="M75" s="128">
        <f t="shared" si="2"/>
        <v>1.0017784240000001</v>
      </c>
      <c r="N75" s="128">
        <f t="shared" ca="1" si="3"/>
        <v>1.011534854</v>
      </c>
      <c r="O75" s="127">
        <f t="shared" si="14"/>
        <v>0</v>
      </c>
      <c r="P75" s="123">
        <f t="shared" ca="1" si="4"/>
        <v>115.34854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1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43769</v>
      </c>
      <c r="B76" s="122">
        <f t="shared" ca="1" si="25"/>
        <v>10117.859399999999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1.0099498666153801</v>
      </c>
      <c r="G76" s="123">
        <f t="shared" si="32"/>
        <v>1</v>
      </c>
      <c r="H76" s="123">
        <f t="shared" ref="H76:H139" ca="1" si="37">ROUND(F76/G76,8)</f>
        <v>1.00994987</v>
      </c>
      <c r="I76" s="124">
        <f t="shared" si="10"/>
        <v>0.01</v>
      </c>
      <c r="J76" s="125">
        <f t="shared" si="11"/>
        <v>43705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1.0018179810000001</v>
      </c>
      <c r="N76" s="128">
        <f t="shared" ref="N76:N139" ca="1" si="39">ROUND(H76*M76,9)</f>
        <v>1.01178594</v>
      </c>
      <c r="O76" s="127">
        <f t="shared" si="14"/>
        <v>0</v>
      </c>
      <c r="P76" s="123">
        <f t="shared" ref="P76:P139" ca="1" si="40">TRUNC(((N76-1)*C76),8)</f>
        <v>117.85939999999999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1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43770</v>
      </c>
      <c r="B77" s="122">
        <f t="shared" ca="1" si="25"/>
        <v>10120.179869989999</v>
      </c>
      <c r="C77" s="123">
        <f t="shared" ref="C77:C140" si="43">(C76-Q76)</f>
        <v>10000</v>
      </c>
      <c r="D77" s="124">
        <f ca="1">IF(A77&lt;$B$1,VLOOKUP(A77,[1]DI!$A$4:$B$15000,2,FALSE),0)</f>
        <v>4.9000000000000002E-2</v>
      </c>
      <c r="E77" s="123">
        <f t="shared" ca="1" si="36"/>
        <v>1.0001898499999999</v>
      </c>
      <c r="F77" s="123">
        <f ca="1">(TRUNC(PRODUCT($E$12:$E76),16))</f>
        <v>1.0101416055975501</v>
      </c>
      <c r="G77" s="123">
        <f t="shared" si="32"/>
        <v>1</v>
      </c>
      <c r="H77" s="123">
        <f t="shared" ca="1" si="37"/>
        <v>1.01014161</v>
      </c>
      <c r="I77" s="124">
        <f t="shared" ref="I77:I140" si="44">I76</f>
        <v>0.01</v>
      </c>
      <c r="J77" s="125">
        <f t="shared" ref="J77:J140" si="45">IF(O76&gt;0,VLOOKUP(O76,V$12:AF$48,2),J76)</f>
        <v>43705</v>
      </c>
      <c r="K77" s="126">
        <f t="shared" ref="K77:K140" si="46">IF(A77&gt;J77,IF(NETWORKDAYS(J77,A77,$V$52:$V$436)-1=0,1,NETWORKDAYS(J77,A77,$V$52:$V$436)-1),0)</f>
        <v>47</v>
      </c>
      <c r="L77" s="127">
        <f t="shared" ref="L77:L140" si="47">IF(AND(K77=1,K76=1),1,IF(K77&gt;0,IF(K77=K76,K77+1,K77),0))</f>
        <v>47</v>
      </c>
      <c r="M77" s="128">
        <f t="shared" si="38"/>
        <v>1.001857539</v>
      </c>
      <c r="N77" s="128">
        <f t="shared" ca="1" si="39"/>
        <v>1.0120179869999999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120.17986999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1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43771</v>
      </c>
      <c r="B78" s="122">
        <f t="shared" ref="B78:B141" ca="1" si="52">IF(A78&lt;=TODAY(),C78+P78,IF(AND(A78&gt;TODAY(),A78&lt;=$B$1),IF(VLOOKUP(TODAY(),$A$10:$D$5000,4,FALSE)=0,"n.d",C78+P78),"n.d"))</f>
        <v>10122.500809990001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1.0103333809813799</v>
      </c>
      <c r="G78" s="123">
        <f t="shared" si="32"/>
        <v>1</v>
      </c>
      <c r="H78" s="123">
        <f t="shared" ca="1" si="37"/>
        <v>1.0103333800000001</v>
      </c>
      <c r="I78" s="124">
        <f t="shared" si="44"/>
        <v>0.01</v>
      </c>
      <c r="J78" s="125">
        <f t="shared" si="45"/>
        <v>43705</v>
      </c>
      <c r="K78" s="126">
        <f t="shared" si="46"/>
        <v>47</v>
      </c>
      <c r="L78" s="127">
        <f t="shared" si="47"/>
        <v>48</v>
      </c>
      <c r="M78" s="128">
        <f t="shared" si="38"/>
        <v>1.0018970979999999</v>
      </c>
      <c r="N78" s="128">
        <f t="shared" ca="1" si="39"/>
        <v>1.0122500809999999</v>
      </c>
      <c r="O78" s="127">
        <f t="shared" si="48"/>
        <v>0</v>
      </c>
      <c r="P78" s="123">
        <f t="shared" ca="1" si="40"/>
        <v>122.50080998999999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1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43772</v>
      </c>
      <c r="B79" s="122">
        <f t="shared" ca="1" si="52"/>
        <v>10122.500809990001</v>
      </c>
      <c r="C79" s="123">
        <f t="shared" si="43"/>
        <v>10000</v>
      </c>
      <c r="D79" s="124">
        <f ca="1">IF(A79&lt;$B$1,VLOOKUP(A79,[1]DI!$A$4:$B$15000,2,FALSE),0)</f>
        <v>0</v>
      </c>
      <c r="E79" s="123">
        <f t="shared" ca="1" si="36"/>
        <v>1</v>
      </c>
      <c r="F79" s="123">
        <f ca="1">(TRUNC(PRODUCT($E$12:$E78),16))</f>
        <v>1.0103333809813799</v>
      </c>
      <c r="G79" s="123">
        <f t="shared" si="32"/>
        <v>1</v>
      </c>
      <c r="H79" s="123">
        <f t="shared" ca="1" si="37"/>
        <v>1.0103333800000001</v>
      </c>
      <c r="I79" s="124">
        <f t="shared" si="44"/>
        <v>0.01</v>
      </c>
      <c r="J79" s="125">
        <f t="shared" si="45"/>
        <v>43705</v>
      </c>
      <c r="K79" s="126">
        <f t="shared" si="46"/>
        <v>47</v>
      </c>
      <c r="L79" s="127">
        <f t="shared" si="47"/>
        <v>48</v>
      </c>
      <c r="M79" s="128">
        <f t="shared" si="38"/>
        <v>1.0018970979999999</v>
      </c>
      <c r="N79" s="128">
        <f t="shared" ca="1" si="39"/>
        <v>1.0122500809999999</v>
      </c>
      <c r="O79" s="127">
        <f t="shared" si="48"/>
        <v>0</v>
      </c>
      <c r="P79" s="123">
        <f t="shared" ca="1" si="40"/>
        <v>122.50080998999999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1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43773</v>
      </c>
      <c r="B80" s="122">
        <f t="shared" ca="1" si="52"/>
        <v>10122.500809990001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1.0103333809813799</v>
      </c>
      <c r="G80" s="123">
        <f t="shared" si="32"/>
        <v>1</v>
      </c>
      <c r="H80" s="123">
        <f t="shared" ca="1" si="37"/>
        <v>1.0103333800000001</v>
      </c>
      <c r="I80" s="124">
        <f t="shared" si="44"/>
        <v>0.01</v>
      </c>
      <c r="J80" s="125">
        <f t="shared" si="45"/>
        <v>43705</v>
      </c>
      <c r="K80" s="126">
        <f t="shared" si="46"/>
        <v>48</v>
      </c>
      <c r="L80" s="127">
        <f t="shared" si="47"/>
        <v>48</v>
      </c>
      <c r="M80" s="128">
        <f t="shared" si="38"/>
        <v>1.0018970979999999</v>
      </c>
      <c r="N80" s="128">
        <f t="shared" ca="1" si="39"/>
        <v>1.0122500809999999</v>
      </c>
      <c r="O80" s="127">
        <f t="shared" si="48"/>
        <v>0</v>
      </c>
      <c r="P80" s="123">
        <f t="shared" ca="1" si="40"/>
        <v>122.50080998999999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1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43774</v>
      </c>
      <c r="B81" s="122">
        <f t="shared" ca="1" si="52"/>
        <v>10124.822330000001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1.01052519277376</v>
      </c>
      <c r="G81" s="123">
        <f t="shared" si="32"/>
        <v>1</v>
      </c>
      <c r="H81" s="123">
        <f t="shared" ca="1" si="37"/>
        <v>1.0105251900000001</v>
      </c>
      <c r="I81" s="124">
        <f t="shared" si="44"/>
        <v>0.01</v>
      </c>
      <c r="J81" s="125">
        <f t="shared" si="45"/>
        <v>43705</v>
      </c>
      <c r="K81" s="126">
        <f t="shared" si="46"/>
        <v>49</v>
      </c>
      <c r="L81" s="127">
        <f t="shared" si="47"/>
        <v>49</v>
      </c>
      <c r="M81" s="128">
        <f t="shared" si="38"/>
        <v>1.0019366590000001</v>
      </c>
      <c r="N81" s="128">
        <f t="shared" ca="1" si="39"/>
        <v>1.0124822330000001</v>
      </c>
      <c r="O81" s="127">
        <f t="shared" si="48"/>
        <v>0</v>
      </c>
      <c r="P81" s="123">
        <f t="shared" ca="1" si="40"/>
        <v>124.82232999999999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1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43775</v>
      </c>
      <c r="B82" s="122">
        <f t="shared" ca="1" si="52"/>
        <v>10127.144410000001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1.0107170409816</v>
      </c>
      <c r="G82" s="123">
        <f t="shared" si="32"/>
        <v>1</v>
      </c>
      <c r="H82" s="123">
        <f t="shared" ca="1" si="37"/>
        <v>1.0107170400000001</v>
      </c>
      <c r="I82" s="124">
        <f t="shared" si="44"/>
        <v>0.01</v>
      </c>
      <c r="J82" s="125">
        <f t="shared" si="45"/>
        <v>43705</v>
      </c>
      <c r="K82" s="126">
        <f t="shared" si="46"/>
        <v>50</v>
      </c>
      <c r="L82" s="127">
        <f t="shared" si="47"/>
        <v>50</v>
      </c>
      <c r="M82" s="128">
        <f t="shared" si="38"/>
        <v>1.0019762219999999</v>
      </c>
      <c r="N82" s="128">
        <f t="shared" ca="1" si="39"/>
        <v>1.012714441</v>
      </c>
      <c r="O82" s="127">
        <f t="shared" si="48"/>
        <v>0</v>
      </c>
      <c r="P82" s="123">
        <f t="shared" ca="1" si="40"/>
        <v>127.14440999999999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1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43776</v>
      </c>
      <c r="B83" s="122">
        <f t="shared" ca="1" si="52"/>
        <v>10129.46705999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1.01090892561183</v>
      </c>
      <c r="G83" s="123">
        <f t="shared" si="32"/>
        <v>1</v>
      </c>
      <c r="H83" s="123">
        <f t="shared" ca="1" si="37"/>
        <v>1.01090893</v>
      </c>
      <c r="I83" s="124">
        <f t="shared" si="44"/>
        <v>0.01</v>
      </c>
      <c r="J83" s="125">
        <f t="shared" si="45"/>
        <v>43705</v>
      </c>
      <c r="K83" s="126">
        <f t="shared" si="46"/>
        <v>51</v>
      </c>
      <c r="L83" s="127">
        <f t="shared" si="47"/>
        <v>51</v>
      </c>
      <c r="M83" s="128">
        <f t="shared" si="38"/>
        <v>1.0020157860000001</v>
      </c>
      <c r="N83" s="128">
        <f t="shared" ca="1" si="39"/>
        <v>1.0129467059999999</v>
      </c>
      <c r="O83" s="127">
        <f t="shared" si="48"/>
        <v>0</v>
      </c>
      <c r="P83" s="123">
        <f t="shared" ca="1" si="40"/>
        <v>129.46705999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1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43777</v>
      </c>
      <c r="B84" s="122">
        <f t="shared" ca="1" si="52"/>
        <v>10131.79018</v>
      </c>
      <c r="C84" s="123">
        <f t="shared" si="43"/>
        <v>10000</v>
      </c>
      <c r="D84" s="124">
        <f ca="1">IF(A84&lt;$B$1,VLOOKUP(A84,[1]DI!$A$4:$B$15000,2,FALSE),0)</f>
        <v>4.9000000000000002E-2</v>
      </c>
      <c r="E84" s="123">
        <f t="shared" ca="1" si="36"/>
        <v>1.0001898499999999</v>
      </c>
      <c r="F84" s="123">
        <f ca="1">(TRUNC(PRODUCT($E$12:$E83),16))</f>
        <v>1.01110084667136</v>
      </c>
      <c r="G84" s="123">
        <f t="shared" si="32"/>
        <v>1</v>
      </c>
      <c r="H84" s="123">
        <f t="shared" ca="1" si="37"/>
        <v>1.0111008500000001</v>
      </c>
      <c r="I84" s="124">
        <f t="shared" si="44"/>
        <v>0.01</v>
      </c>
      <c r="J84" s="125">
        <f t="shared" si="45"/>
        <v>43705</v>
      </c>
      <c r="K84" s="126">
        <f t="shared" si="46"/>
        <v>52</v>
      </c>
      <c r="L84" s="127">
        <f t="shared" si="47"/>
        <v>52</v>
      </c>
      <c r="M84" s="128">
        <f t="shared" si="38"/>
        <v>1.002055352</v>
      </c>
      <c r="N84" s="128">
        <f t="shared" ca="1" si="39"/>
        <v>1.013179018</v>
      </c>
      <c r="O84" s="127">
        <f t="shared" si="48"/>
        <v>0</v>
      </c>
      <c r="P84" s="123">
        <f t="shared" ca="1" si="40"/>
        <v>131.79017999999999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1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43778</v>
      </c>
      <c r="B85" s="122">
        <f t="shared" ca="1" si="52"/>
        <v>10134.11378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1.0112928041671001</v>
      </c>
      <c r="G85" s="123">
        <f t="shared" si="32"/>
        <v>1</v>
      </c>
      <c r="H85" s="123">
        <f t="shared" ca="1" si="37"/>
        <v>1.0112928000000001</v>
      </c>
      <c r="I85" s="124">
        <f t="shared" si="44"/>
        <v>0.01</v>
      </c>
      <c r="J85" s="125">
        <f t="shared" si="45"/>
        <v>43705</v>
      </c>
      <c r="K85" s="126">
        <f t="shared" si="46"/>
        <v>52</v>
      </c>
      <c r="L85" s="127">
        <f t="shared" si="47"/>
        <v>53</v>
      </c>
      <c r="M85" s="128">
        <f t="shared" si="38"/>
        <v>1.00209492</v>
      </c>
      <c r="N85" s="128">
        <f t="shared" ca="1" si="39"/>
        <v>1.013411378</v>
      </c>
      <c r="O85" s="127">
        <f t="shared" si="48"/>
        <v>0</v>
      </c>
      <c r="P85" s="123">
        <f t="shared" ca="1" si="40"/>
        <v>134.11377999999999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1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43779</v>
      </c>
      <c r="B86" s="122">
        <f t="shared" ca="1" si="52"/>
        <v>10134.11378</v>
      </c>
      <c r="C86" s="123">
        <f t="shared" si="43"/>
        <v>10000</v>
      </c>
      <c r="D86" s="124">
        <f ca="1">IF(A86&lt;$B$1,VLOOKUP(A86,[1]DI!$A$4:$B$15000,2,FALSE),0)</f>
        <v>0</v>
      </c>
      <c r="E86" s="123">
        <f t="shared" ca="1" si="36"/>
        <v>1</v>
      </c>
      <c r="F86" s="123">
        <f ca="1">(TRUNC(PRODUCT($E$12:$E85),16))</f>
        <v>1.0112928041671001</v>
      </c>
      <c r="G86" s="123">
        <f t="shared" si="32"/>
        <v>1</v>
      </c>
      <c r="H86" s="123">
        <f t="shared" ca="1" si="37"/>
        <v>1.0112928000000001</v>
      </c>
      <c r="I86" s="124">
        <f t="shared" si="44"/>
        <v>0.01</v>
      </c>
      <c r="J86" s="125">
        <f t="shared" si="45"/>
        <v>43705</v>
      </c>
      <c r="K86" s="126">
        <f t="shared" si="46"/>
        <v>52</v>
      </c>
      <c r="L86" s="127">
        <f t="shared" si="47"/>
        <v>53</v>
      </c>
      <c r="M86" s="128">
        <f t="shared" si="38"/>
        <v>1.00209492</v>
      </c>
      <c r="N86" s="128">
        <f t="shared" ca="1" si="39"/>
        <v>1.013411378</v>
      </c>
      <c r="O86" s="127">
        <f t="shared" si="48"/>
        <v>0</v>
      </c>
      <c r="P86" s="123">
        <f t="shared" ca="1" si="40"/>
        <v>134.11377999999999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1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43780</v>
      </c>
      <c r="B87" s="122">
        <f t="shared" ca="1" si="52"/>
        <v>10134.11378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1.0112928041671001</v>
      </c>
      <c r="G87" s="123">
        <f t="shared" si="32"/>
        <v>1</v>
      </c>
      <c r="H87" s="123">
        <f t="shared" ca="1" si="37"/>
        <v>1.0112928000000001</v>
      </c>
      <c r="I87" s="124">
        <f t="shared" si="44"/>
        <v>0.01</v>
      </c>
      <c r="J87" s="125">
        <f t="shared" si="45"/>
        <v>43705</v>
      </c>
      <c r="K87" s="126">
        <f t="shared" si="46"/>
        <v>53</v>
      </c>
      <c r="L87" s="127">
        <f t="shared" si="47"/>
        <v>53</v>
      </c>
      <c r="M87" s="128">
        <f t="shared" si="38"/>
        <v>1.00209492</v>
      </c>
      <c r="N87" s="128">
        <f t="shared" ca="1" si="39"/>
        <v>1.013411378</v>
      </c>
      <c r="O87" s="127">
        <f t="shared" si="48"/>
        <v>0</v>
      </c>
      <c r="P87" s="123">
        <f t="shared" ca="1" si="40"/>
        <v>134.11377999999999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1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43781</v>
      </c>
      <c r="B88" s="122">
        <f t="shared" ca="1" si="52"/>
        <v>10136.43802999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1.01148479810597</v>
      </c>
      <c r="G88" s="123">
        <f t="shared" si="32"/>
        <v>1</v>
      </c>
      <c r="H88" s="123">
        <f t="shared" ca="1" si="37"/>
        <v>1.0114848000000001</v>
      </c>
      <c r="I88" s="124">
        <f t="shared" si="44"/>
        <v>0.01</v>
      </c>
      <c r="J88" s="125">
        <f t="shared" si="45"/>
        <v>43705</v>
      </c>
      <c r="K88" s="126">
        <f t="shared" si="46"/>
        <v>54</v>
      </c>
      <c r="L88" s="127">
        <f t="shared" si="47"/>
        <v>54</v>
      </c>
      <c r="M88" s="128">
        <f t="shared" si="38"/>
        <v>1.0021344889999999</v>
      </c>
      <c r="N88" s="128">
        <f t="shared" ca="1" si="39"/>
        <v>1.0136438029999999</v>
      </c>
      <c r="O88" s="127">
        <f t="shared" si="48"/>
        <v>0</v>
      </c>
      <c r="P88" s="123">
        <f t="shared" ca="1" si="40"/>
        <v>136.43802998999999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1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43782</v>
      </c>
      <c r="B89" s="122">
        <f t="shared" ca="1" si="52"/>
        <v>10138.76275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1.01167682849489</v>
      </c>
      <c r="G89" s="123">
        <f t="shared" si="32"/>
        <v>1</v>
      </c>
      <c r="H89" s="123">
        <f t="shared" ca="1" si="37"/>
        <v>1.0116768300000001</v>
      </c>
      <c r="I89" s="124">
        <f t="shared" si="44"/>
        <v>0.01</v>
      </c>
      <c r="J89" s="125">
        <f t="shared" si="45"/>
        <v>43705</v>
      </c>
      <c r="K89" s="126">
        <f t="shared" si="46"/>
        <v>55</v>
      </c>
      <c r="L89" s="127">
        <f t="shared" si="47"/>
        <v>55</v>
      </c>
      <c r="M89" s="128">
        <f t="shared" si="38"/>
        <v>1.0021740589999999</v>
      </c>
      <c r="N89" s="128">
        <f t="shared" ca="1" si="39"/>
        <v>1.0138762750000001</v>
      </c>
      <c r="O89" s="127">
        <f t="shared" si="48"/>
        <v>0</v>
      </c>
      <c r="P89" s="123">
        <f t="shared" ca="1" si="40"/>
        <v>138.76275000000001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1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43783</v>
      </c>
      <c r="B90" s="122">
        <f t="shared" ca="1" si="52"/>
        <v>10141.08803999</v>
      </c>
      <c r="C90" s="123">
        <f t="shared" si="43"/>
        <v>10000</v>
      </c>
      <c r="D90" s="124">
        <f ca="1">IF(A90&lt;$B$1,VLOOKUP(A90,[1]DI!$A$4:$B$15000,2,FALSE),0)</f>
        <v>4.9000000000000002E-2</v>
      </c>
      <c r="E90" s="123">
        <f t="shared" ca="1" si="36"/>
        <v>1.0001898499999999</v>
      </c>
      <c r="F90" s="123">
        <f ca="1">(TRUNC(PRODUCT($E$12:$E89),16))</f>
        <v>1.01186889534078</v>
      </c>
      <c r="G90" s="123">
        <f t="shared" si="32"/>
        <v>1</v>
      </c>
      <c r="H90" s="123">
        <f t="shared" ca="1" si="37"/>
        <v>1.0118689000000001</v>
      </c>
      <c r="I90" s="124">
        <f t="shared" si="44"/>
        <v>0.01</v>
      </c>
      <c r="J90" s="125">
        <f t="shared" si="45"/>
        <v>43705</v>
      </c>
      <c r="K90" s="126">
        <f t="shared" si="46"/>
        <v>56</v>
      </c>
      <c r="L90" s="127">
        <f t="shared" si="47"/>
        <v>56</v>
      </c>
      <c r="M90" s="128">
        <f t="shared" si="38"/>
        <v>1.002213631</v>
      </c>
      <c r="N90" s="128">
        <f t="shared" ca="1" si="39"/>
        <v>1.0141088039999999</v>
      </c>
      <c r="O90" s="127">
        <f t="shared" si="48"/>
        <v>0</v>
      </c>
      <c r="P90" s="123">
        <f t="shared" ca="1" si="40"/>
        <v>141.08803999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1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43784</v>
      </c>
      <c r="B91" s="122">
        <f t="shared" ca="1" si="52"/>
        <v>10143.413809989999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1.01206099865056</v>
      </c>
      <c r="G91" s="123">
        <f t="shared" si="32"/>
        <v>1</v>
      </c>
      <c r="H91" s="123">
        <f t="shared" ca="1" si="37"/>
        <v>1.0120610000000001</v>
      </c>
      <c r="I91" s="124">
        <f t="shared" si="44"/>
        <v>0.01</v>
      </c>
      <c r="J91" s="125">
        <f t="shared" si="45"/>
        <v>43705</v>
      </c>
      <c r="K91" s="126">
        <f t="shared" si="46"/>
        <v>56</v>
      </c>
      <c r="L91" s="127">
        <f t="shared" si="47"/>
        <v>57</v>
      </c>
      <c r="M91" s="128">
        <f t="shared" si="38"/>
        <v>1.0022532049999999</v>
      </c>
      <c r="N91" s="128">
        <f t="shared" ca="1" si="39"/>
        <v>1.0143413809999999</v>
      </c>
      <c r="O91" s="127">
        <f t="shared" si="48"/>
        <v>0</v>
      </c>
      <c r="P91" s="123">
        <f t="shared" ca="1" si="40"/>
        <v>143.41380999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1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43785</v>
      </c>
      <c r="B92" s="122">
        <f t="shared" ca="1" si="52"/>
        <v>10143.413809989999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1.01206099865056</v>
      </c>
      <c r="G92" s="123">
        <f t="shared" si="32"/>
        <v>1</v>
      </c>
      <c r="H92" s="123">
        <f t="shared" ca="1" si="37"/>
        <v>1.0120610000000001</v>
      </c>
      <c r="I92" s="124">
        <f t="shared" si="44"/>
        <v>0.01</v>
      </c>
      <c r="J92" s="125">
        <f t="shared" si="45"/>
        <v>43705</v>
      </c>
      <c r="K92" s="126">
        <f t="shared" si="46"/>
        <v>56</v>
      </c>
      <c r="L92" s="127">
        <f t="shared" si="47"/>
        <v>57</v>
      </c>
      <c r="M92" s="128">
        <f t="shared" si="38"/>
        <v>1.0022532049999999</v>
      </c>
      <c r="N92" s="128">
        <f t="shared" ca="1" si="39"/>
        <v>1.0143413809999999</v>
      </c>
      <c r="O92" s="127">
        <f t="shared" si="48"/>
        <v>0</v>
      </c>
      <c r="P92" s="123">
        <f t="shared" ca="1" si="40"/>
        <v>143.41380999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1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43786</v>
      </c>
      <c r="B93" s="122">
        <f t="shared" ca="1" si="52"/>
        <v>10143.413809989999</v>
      </c>
      <c r="C93" s="123">
        <f t="shared" si="43"/>
        <v>10000</v>
      </c>
      <c r="D93" s="124">
        <f ca="1">IF(A93&lt;$B$1,VLOOKUP(A93,[1]DI!$A$4:$B$15000,2,FALSE),0)</f>
        <v>0</v>
      </c>
      <c r="E93" s="123">
        <f t="shared" ca="1" si="36"/>
        <v>1</v>
      </c>
      <c r="F93" s="123">
        <f ca="1">(TRUNC(PRODUCT($E$12:$E92),16))</f>
        <v>1.01206099865056</v>
      </c>
      <c r="G93" s="123">
        <f t="shared" si="32"/>
        <v>1</v>
      </c>
      <c r="H93" s="123">
        <f t="shared" ca="1" si="37"/>
        <v>1.0120610000000001</v>
      </c>
      <c r="I93" s="124">
        <f t="shared" si="44"/>
        <v>0.01</v>
      </c>
      <c r="J93" s="125">
        <f t="shared" si="45"/>
        <v>43705</v>
      </c>
      <c r="K93" s="126">
        <f t="shared" si="46"/>
        <v>56</v>
      </c>
      <c r="L93" s="127">
        <f t="shared" si="47"/>
        <v>57</v>
      </c>
      <c r="M93" s="128">
        <f t="shared" si="38"/>
        <v>1.0022532049999999</v>
      </c>
      <c r="N93" s="128">
        <f t="shared" ca="1" si="39"/>
        <v>1.0143413809999999</v>
      </c>
      <c r="O93" s="127">
        <f t="shared" si="48"/>
        <v>0</v>
      </c>
      <c r="P93" s="123">
        <f t="shared" ca="1" si="40"/>
        <v>143.41380999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1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43787</v>
      </c>
      <c r="B94" s="122">
        <f t="shared" ca="1" si="52"/>
        <v>10143.413809989999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1.01206099865056</v>
      </c>
      <c r="G94" s="123">
        <f t="shared" si="32"/>
        <v>1</v>
      </c>
      <c r="H94" s="123">
        <f t="shared" ca="1" si="37"/>
        <v>1.0120610000000001</v>
      </c>
      <c r="I94" s="124">
        <f t="shared" si="44"/>
        <v>0.01</v>
      </c>
      <c r="J94" s="125">
        <f t="shared" si="45"/>
        <v>43705</v>
      </c>
      <c r="K94" s="126">
        <f t="shared" si="46"/>
        <v>57</v>
      </c>
      <c r="L94" s="127">
        <f t="shared" si="47"/>
        <v>57</v>
      </c>
      <c r="M94" s="128">
        <f t="shared" si="38"/>
        <v>1.0022532049999999</v>
      </c>
      <c r="N94" s="128">
        <f t="shared" ca="1" si="39"/>
        <v>1.0143413809999999</v>
      </c>
      <c r="O94" s="127">
        <f t="shared" si="48"/>
        <v>0</v>
      </c>
      <c r="P94" s="123">
        <f t="shared" ca="1" si="40"/>
        <v>143.41380999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1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43788</v>
      </c>
      <c r="B95" s="122">
        <f t="shared" ca="1" si="52"/>
        <v>10145.740139990001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1.0122531384311599</v>
      </c>
      <c r="G95" s="123">
        <f t="shared" si="32"/>
        <v>1</v>
      </c>
      <c r="H95" s="123">
        <f t="shared" ca="1" si="37"/>
        <v>1.0122531400000001</v>
      </c>
      <c r="I95" s="124">
        <f t="shared" si="44"/>
        <v>0.01</v>
      </c>
      <c r="J95" s="125">
        <f t="shared" si="45"/>
        <v>43705</v>
      </c>
      <c r="K95" s="126">
        <f t="shared" si="46"/>
        <v>58</v>
      </c>
      <c r="L95" s="127">
        <f t="shared" si="47"/>
        <v>58</v>
      </c>
      <c r="M95" s="128">
        <f t="shared" si="38"/>
        <v>1.0022927800000001</v>
      </c>
      <c r="N95" s="128">
        <f t="shared" ca="1" si="39"/>
        <v>1.0145740139999999</v>
      </c>
      <c r="O95" s="127">
        <f t="shared" si="48"/>
        <v>0</v>
      </c>
      <c r="P95" s="123">
        <f t="shared" ca="1" si="40"/>
        <v>145.74013998999999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1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43789</v>
      </c>
      <c r="B96" s="122">
        <f t="shared" ca="1" si="52"/>
        <v>10148.066940000001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1.0124453146894901</v>
      </c>
      <c r="G96" s="123">
        <f t="shared" si="32"/>
        <v>1</v>
      </c>
      <c r="H96" s="123">
        <f t="shared" ca="1" si="37"/>
        <v>1.0124453099999999</v>
      </c>
      <c r="I96" s="124">
        <f t="shared" si="44"/>
        <v>0.01</v>
      </c>
      <c r="J96" s="125">
        <f t="shared" si="45"/>
        <v>43705</v>
      </c>
      <c r="K96" s="126">
        <f t="shared" si="46"/>
        <v>59</v>
      </c>
      <c r="L96" s="127">
        <f t="shared" si="47"/>
        <v>59</v>
      </c>
      <c r="M96" s="128">
        <f t="shared" si="38"/>
        <v>1.002332357</v>
      </c>
      <c r="N96" s="128">
        <f t="shared" ca="1" si="39"/>
        <v>1.014806694</v>
      </c>
      <c r="O96" s="127">
        <f t="shared" si="48"/>
        <v>0</v>
      </c>
      <c r="P96" s="123">
        <f t="shared" ca="1" si="40"/>
        <v>148.06693999999999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1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43790</v>
      </c>
      <c r="B97" s="122">
        <f t="shared" ca="1" si="52"/>
        <v>10150.394399999999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1.0126375274324799</v>
      </c>
      <c r="G97" s="123">
        <f t="shared" si="32"/>
        <v>1</v>
      </c>
      <c r="H97" s="123">
        <f t="shared" ca="1" si="37"/>
        <v>1.0126375299999999</v>
      </c>
      <c r="I97" s="124">
        <f t="shared" si="44"/>
        <v>0.01</v>
      </c>
      <c r="J97" s="125">
        <f t="shared" si="45"/>
        <v>43705</v>
      </c>
      <c r="K97" s="126">
        <f t="shared" si="46"/>
        <v>60</v>
      </c>
      <c r="L97" s="127">
        <f t="shared" si="47"/>
        <v>60</v>
      </c>
      <c r="M97" s="128">
        <f t="shared" si="38"/>
        <v>1.002371935</v>
      </c>
      <c r="N97" s="128">
        <f t="shared" ca="1" si="39"/>
        <v>1.01503944</v>
      </c>
      <c r="O97" s="127">
        <f t="shared" si="48"/>
        <v>0</v>
      </c>
      <c r="P97" s="123">
        <f t="shared" ca="1" si="40"/>
        <v>150.39439999999999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1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43791</v>
      </c>
      <c r="B98" s="122">
        <f t="shared" ca="1" si="52"/>
        <v>10152.72234</v>
      </c>
      <c r="C98" s="123">
        <f t="shared" si="43"/>
        <v>10000</v>
      </c>
      <c r="D98" s="124">
        <f ca="1">IF(A98&lt;$B$1,VLOOKUP(A98,[1]DI!$A$4:$B$15000,2,FALSE),0)</f>
        <v>4.9000000000000002E-2</v>
      </c>
      <c r="E98" s="123">
        <f t="shared" ca="1" si="36"/>
        <v>1.0001898499999999</v>
      </c>
      <c r="F98" s="123">
        <f ca="1">(TRUNC(PRODUCT($E$12:$E97),16))</f>
        <v>1.01282977666706</v>
      </c>
      <c r="G98" s="123">
        <f t="shared" si="32"/>
        <v>1</v>
      </c>
      <c r="H98" s="123">
        <f t="shared" ca="1" si="37"/>
        <v>1.0128297799999999</v>
      </c>
      <c r="I98" s="124">
        <f t="shared" si="44"/>
        <v>0.01</v>
      </c>
      <c r="J98" s="125">
        <f t="shared" si="45"/>
        <v>43705</v>
      </c>
      <c r="K98" s="126">
        <f t="shared" si="46"/>
        <v>61</v>
      </c>
      <c r="L98" s="127">
        <f t="shared" si="47"/>
        <v>61</v>
      </c>
      <c r="M98" s="128">
        <f t="shared" si="38"/>
        <v>1.0024115149999999</v>
      </c>
      <c r="N98" s="128">
        <f t="shared" ca="1" si="39"/>
        <v>1.015272234</v>
      </c>
      <c r="O98" s="127">
        <f t="shared" si="48"/>
        <v>0</v>
      </c>
      <c r="P98" s="123">
        <f t="shared" ca="1" si="40"/>
        <v>152.72234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1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43792</v>
      </c>
      <c r="B99" s="122">
        <f t="shared" ca="1" si="52"/>
        <v>10155.050740000001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1.01302206240016</v>
      </c>
      <c r="G99" s="123">
        <f t="shared" si="32"/>
        <v>1</v>
      </c>
      <c r="H99" s="123">
        <f t="shared" ca="1" si="37"/>
        <v>1.0130220599999999</v>
      </c>
      <c r="I99" s="124">
        <f t="shared" si="44"/>
        <v>0.01</v>
      </c>
      <c r="J99" s="125">
        <f t="shared" si="45"/>
        <v>43705</v>
      </c>
      <c r="K99" s="126">
        <f t="shared" si="46"/>
        <v>61</v>
      </c>
      <c r="L99" s="127">
        <f t="shared" si="47"/>
        <v>62</v>
      </c>
      <c r="M99" s="128">
        <f t="shared" si="38"/>
        <v>1.0024510959999999</v>
      </c>
      <c r="N99" s="128">
        <f t="shared" ca="1" si="39"/>
        <v>1.015505074</v>
      </c>
      <c r="O99" s="127">
        <f t="shared" si="48"/>
        <v>0</v>
      </c>
      <c r="P99" s="123">
        <f t="shared" ca="1" si="40"/>
        <v>155.05073999999999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1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43793</v>
      </c>
      <c r="B100" s="122">
        <f t="shared" ca="1" si="52"/>
        <v>10155.050740000001</v>
      </c>
      <c r="C100" s="123">
        <f t="shared" si="43"/>
        <v>10000</v>
      </c>
      <c r="D100" s="124">
        <f ca="1">IF(A100&lt;$B$1,VLOOKUP(A100,[1]DI!$A$4:$B$15000,2,FALSE),0)</f>
        <v>0</v>
      </c>
      <c r="E100" s="123">
        <f t="shared" ca="1" si="36"/>
        <v>1</v>
      </c>
      <c r="F100" s="123">
        <f ca="1">(TRUNC(PRODUCT($E$12:$E99),16))</f>
        <v>1.01302206240016</v>
      </c>
      <c r="G100" s="123">
        <f t="shared" si="32"/>
        <v>1</v>
      </c>
      <c r="H100" s="123">
        <f t="shared" ca="1" si="37"/>
        <v>1.0130220599999999</v>
      </c>
      <c r="I100" s="124">
        <f t="shared" si="44"/>
        <v>0.01</v>
      </c>
      <c r="J100" s="125">
        <f t="shared" si="45"/>
        <v>43705</v>
      </c>
      <c r="K100" s="126">
        <f t="shared" si="46"/>
        <v>61</v>
      </c>
      <c r="L100" s="127">
        <f t="shared" si="47"/>
        <v>62</v>
      </c>
      <c r="M100" s="128">
        <f t="shared" si="38"/>
        <v>1.0024510959999999</v>
      </c>
      <c r="N100" s="128">
        <f t="shared" ca="1" si="39"/>
        <v>1.015505074</v>
      </c>
      <c r="O100" s="127">
        <f t="shared" si="48"/>
        <v>0</v>
      </c>
      <c r="P100" s="123">
        <f t="shared" ca="1" si="40"/>
        <v>155.05073999999999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1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43794</v>
      </c>
      <c r="B101" s="122">
        <f t="shared" ca="1" si="52"/>
        <v>10155.050740000001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1.01302206240016</v>
      </c>
      <c r="G101" s="123">
        <f t="shared" si="32"/>
        <v>1</v>
      </c>
      <c r="H101" s="123">
        <f t="shared" ca="1" si="37"/>
        <v>1.0130220599999999</v>
      </c>
      <c r="I101" s="124">
        <f t="shared" si="44"/>
        <v>0.01</v>
      </c>
      <c r="J101" s="125">
        <f t="shared" si="45"/>
        <v>43705</v>
      </c>
      <c r="K101" s="126">
        <f t="shared" si="46"/>
        <v>62</v>
      </c>
      <c r="L101" s="127">
        <f t="shared" si="47"/>
        <v>62</v>
      </c>
      <c r="M101" s="128">
        <f t="shared" si="38"/>
        <v>1.0024510959999999</v>
      </c>
      <c r="N101" s="128">
        <f t="shared" ca="1" si="39"/>
        <v>1.015505074</v>
      </c>
      <c r="O101" s="127">
        <f t="shared" si="48"/>
        <v>0</v>
      </c>
      <c r="P101" s="123">
        <f t="shared" ca="1" si="40"/>
        <v>155.05073999999999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1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43795</v>
      </c>
      <c r="B102" s="122">
        <f t="shared" ca="1" si="52"/>
        <v>10157.37971999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1.0132143846387101</v>
      </c>
      <c r="G102" s="123">
        <f t="shared" si="32"/>
        <v>1</v>
      </c>
      <c r="H102" s="123">
        <f t="shared" ca="1" si="37"/>
        <v>1.01321438</v>
      </c>
      <c r="I102" s="124">
        <f t="shared" si="44"/>
        <v>0.01</v>
      </c>
      <c r="J102" s="125">
        <f t="shared" si="45"/>
        <v>43705</v>
      </c>
      <c r="K102" s="126">
        <f t="shared" si="46"/>
        <v>63</v>
      </c>
      <c r="L102" s="127">
        <f t="shared" si="47"/>
        <v>63</v>
      </c>
      <c r="M102" s="128">
        <f t="shared" si="38"/>
        <v>1.0024906790000001</v>
      </c>
      <c r="N102" s="128">
        <f t="shared" ca="1" si="39"/>
        <v>1.0157379719999999</v>
      </c>
      <c r="O102" s="127">
        <f t="shared" si="48"/>
        <v>0</v>
      </c>
      <c r="P102" s="123">
        <f t="shared" ca="1" si="40"/>
        <v>157.37971999000001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1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43796</v>
      </c>
      <c r="B103" s="122">
        <f t="shared" ca="1" si="52"/>
        <v>10159.70926999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1.0134067433896301</v>
      </c>
      <c r="G103" s="123">
        <f t="shared" si="32"/>
        <v>1</v>
      </c>
      <c r="H103" s="123">
        <f t="shared" ca="1" si="37"/>
        <v>1.01340674</v>
      </c>
      <c r="I103" s="124">
        <f t="shared" si="44"/>
        <v>0.01</v>
      </c>
      <c r="J103" s="125">
        <f t="shared" si="45"/>
        <v>43705</v>
      </c>
      <c r="K103" s="126">
        <f t="shared" si="46"/>
        <v>64</v>
      </c>
      <c r="L103" s="127">
        <f t="shared" si="47"/>
        <v>64</v>
      </c>
      <c r="M103" s="128">
        <f t="shared" si="38"/>
        <v>1.002530264</v>
      </c>
      <c r="N103" s="128">
        <f t="shared" ca="1" si="39"/>
        <v>1.0159709269999999</v>
      </c>
      <c r="O103" s="127">
        <f t="shared" si="48"/>
        <v>0</v>
      </c>
      <c r="P103" s="123">
        <f t="shared" ca="1" si="40"/>
        <v>159.70926999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1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43797</v>
      </c>
      <c r="B104" s="122">
        <f t="shared" ca="1" si="52"/>
        <v>10162.03938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1.0135991386598699</v>
      </c>
      <c r="G104" s="123">
        <f t="shared" si="32"/>
        <v>1</v>
      </c>
      <c r="H104" s="123">
        <f t="shared" ca="1" si="37"/>
        <v>1.01359914</v>
      </c>
      <c r="I104" s="124">
        <f t="shared" si="44"/>
        <v>0.01</v>
      </c>
      <c r="J104" s="125">
        <f t="shared" si="45"/>
        <v>43705</v>
      </c>
      <c r="K104" s="126">
        <f t="shared" si="46"/>
        <v>65</v>
      </c>
      <c r="L104" s="127">
        <f t="shared" si="47"/>
        <v>65</v>
      </c>
      <c r="M104" s="128">
        <f t="shared" si="38"/>
        <v>1.00256985</v>
      </c>
      <c r="N104" s="128">
        <f t="shared" ca="1" si="39"/>
        <v>1.0162039380000001</v>
      </c>
      <c r="O104" s="127">
        <f t="shared" si="48"/>
        <v>0</v>
      </c>
      <c r="P104" s="123">
        <f t="shared" ca="1" si="40"/>
        <v>162.03937999999999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1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43798</v>
      </c>
      <c r="B105" s="122">
        <f t="shared" ca="1" si="52"/>
        <v>10164.369959989999</v>
      </c>
      <c r="C105" s="123">
        <f t="shared" si="43"/>
        <v>10000</v>
      </c>
      <c r="D105" s="124">
        <f ca="1">IF(A105&lt;$B$1,VLOOKUP(A105,[1]DI!$A$4:$B$15000,2,FALSE),0)</f>
        <v>4.9000000000000002E-2</v>
      </c>
      <c r="E105" s="123">
        <f t="shared" ca="1" si="36"/>
        <v>1.0001898499999999</v>
      </c>
      <c r="F105" s="123">
        <f ca="1">(TRUNC(PRODUCT($E$12:$E104),16))</f>
        <v>1.0137915704563401</v>
      </c>
      <c r="G105" s="123">
        <f t="shared" si="32"/>
        <v>1</v>
      </c>
      <c r="H105" s="123">
        <f t="shared" ca="1" si="37"/>
        <v>1.01379157</v>
      </c>
      <c r="I105" s="124">
        <f t="shared" si="44"/>
        <v>0.01</v>
      </c>
      <c r="J105" s="125">
        <f t="shared" si="45"/>
        <v>43705</v>
      </c>
      <c r="K105" s="126">
        <f t="shared" si="46"/>
        <v>66</v>
      </c>
      <c r="L105" s="127">
        <f t="shared" si="47"/>
        <v>66</v>
      </c>
      <c r="M105" s="128">
        <f t="shared" si="38"/>
        <v>1.0026094379999999</v>
      </c>
      <c r="N105" s="128">
        <f t="shared" ca="1" si="39"/>
        <v>1.0164369959999999</v>
      </c>
      <c r="O105" s="127">
        <f t="shared" si="48"/>
        <v>0</v>
      </c>
      <c r="P105" s="123">
        <f t="shared" ca="1" si="40"/>
        <v>164.36995999000001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1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43799</v>
      </c>
      <c r="B106" s="122">
        <f t="shared" ca="1" si="52"/>
        <v>10166.70111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1.01398403878599</v>
      </c>
      <c r="G106" s="123">
        <f t="shared" si="32"/>
        <v>1</v>
      </c>
      <c r="H106" s="123">
        <f t="shared" ca="1" si="37"/>
        <v>1.01398404</v>
      </c>
      <c r="I106" s="124">
        <f t="shared" si="44"/>
        <v>0.01</v>
      </c>
      <c r="J106" s="125">
        <f t="shared" si="45"/>
        <v>43705</v>
      </c>
      <c r="K106" s="126">
        <f t="shared" si="46"/>
        <v>66</v>
      </c>
      <c r="L106" s="127">
        <f t="shared" si="47"/>
        <v>67</v>
      </c>
      <c r="M106" s="128">
        <f t="shared" si="38"/>
        <v>1.0026490269999999</v>
      </c>
      <c r="N106" s="128">
        <f t="shared" ca="1" si="39"/>
        <v>1.016670111</v>
      </c>
      <c r="O106" s="127">
        <f t="shared" si="48"/>
        <v>0</v>
      </c>
      <c r="P106" s="123">
        <f t="shared" ca="1" si="40"/>
        <v>166.70111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1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43800</v>
      </c>
      <c r="B107" s="122">
        <f t="shared" ca="1" si="52"/>
        <v>10166.70111</v>
      </c>
      <c r="C107" s="123">
        <f t="shared" si="43"/>
        <v>10000</v>
      </c>
      <c r="D107" s="124">
        <f ca="1">IF(A107&lt;$B$1,VLOOKUP(A107,[1]DI!$A$4:$B$15000,2,FALSE),0)</f>
        <v>0</v>
      </c>
      <c r="E107" s="123">
        <f t="shared" ca="1" si="36"/>
        <v>1</v>
      </c>
      <c r="F107" s="123">
        <f ca="1">(TRUNC(PRODUCT($E$12:$E106),16))</f>
        <v>1.01398403878599</v>
      </c>
      <c r="G107" s="123">
        <f t="shared" si="32"/>
        <v>1</v>
      </c>
      <c r="H107" s="123">
        <f t="shared" ca="1" si="37"/>
        <v>1.01398404</v>
      </c>
      <c r="I107" s="124">
        <f t="shared" si="44"/>
        <v>0.01</v>
      </c>
      <c r="J107" s="125">
        <f t="shared" si="45"/>
        <v>43705</v>
      </c>
      <c r="K107" s="126">
        <f t="shared" si="46"/>
        <v>66</v>
      </c>
      <c r="L107" s="127">
        <f t="shared" si="47"/>
        <v>67</v>
      </c>
      <c r="M107" s="128">
        <f t="shared" si="38"/>
        <v>1.0026490269999999</v>
      </c>
      <c r="N107" s="128">
        <f t="shared" ca="1" si="39"/>
        <v>1.016670111</v>
      </c>
      <c r="O107" s="127">
        <f t="shared" si="48"/>
        <v>0</v>
      </c>
      <c r="P107" s="123">
        <f t="shared" ca="1" si="40"/>
        <v>166.70111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1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43801</v>
      </c>
      <c r="B108" s="122">
        <f t="shared" ca="1" si="52"/>
        <v>10166.70111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1.01398403878599</v>
      </c>
      <c r="G108" s="123">
        <f t="shared" si="32"/>
        <v>1</v>
      </c>
      <c r="H108" s="123">
        <f t="shared" ca="1" si="37"/>
        <v>1.01398404</v>
      </c>
      <c r="I108" s="124">
        <f t="shared" si="44"/>
        <v>0.01</v>
      </c>
      <c r="J108" s="125">
        <f t="shared" si="45"/>
        <v>43705</v>
      </c>
      <c r="K108" s="126">
        <f t="shared" si="46"/>
        <v>67</v>
      </c>
      <c r="L108" s="127">
        <f t="shared" si="47"/>
        <v>67</v>
      </c>
      <c r="M108" s="128">
        <f t="shared" si="38"/>
        <v>1.0026490269999999</v>
      </c>
      <c r="N108" s="128">
        <f t="shared" ca="1" si="39"/>
        <v>1.016670111</v>
      </c>
      <c r="O108" s="127">
        <f t="shared" si="48"/>
        <v>0</v>
      </c>
      <c r="P108" s="123">
        <f t="shared" ca="1" si="40"/>
        <v>166.70111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1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43802</v>
      </c>
      <c r="B109" s="122">
        <f t="shared" ca="1" si="52"/>
        <v>10169.032730000001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1.0141765436557599</v>
      </c>
      <c r="G109" s="123">
        <f t="shared" si="32"/>
        <v>1</v>
      </c>
      <c r="H109" s="123">
        <f t="shared" ca="1" si="37"/>
        <v>1.01417654</v>
      </c>
      <c r="I109" s="124">
        <f t="shared" si="44"/>
        <v>0.01</v>
      </c>
      <c r="J109" s="125">
        <f t="shared" si="45"/>
        <v>43705</v>
      </c>
      <c r="K109" s="126">
        <f t="shared" si="46"/>
        <v>68</v>
      </c>
      <c r="L109" s="127">
        <f t="shared" si="47"/>
        <v>68</v>
      </c>
      <c r="M109" s="128">
        <f t="shared" si="38"/>
        <v>1.0026886180000001</v>
      </c>
      <c r="N109" s="128">
        <f t="shared" ca="1" si="39"/>
        <v>1.0169032730000001</v>
      </c>
      <c r="O109" s="127">
        <f t="shared" si="48"/>
        <v>0</v>
      </c>
      <c r="P109" s="123">
        <f t="shared" ca="1" si="40"/>
        <v>169.03272999999999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1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43803</v>
      </c>
      <c r="B110" s="122">
        <f t="shared" ca="1" si="52"/>
        <v>10171.365019999999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1.01436908507257</v>
      </c>
      <c r="G110" s="123">
        <f t="shared" si="32"/>
        <v>1</v>
      </c>
      <c r="H110" s="123">
        <f t="shared" ca="1" si="37"/>
        <v>1.01436909</v>
      </c>
      <c r="I110" s="124">
        <f t="shared" si="44"/>
        <v>0.01</v>
      </c>
      <c r="J110" s="125">
        <f t="shared" si="45"/>
        <v>43705</v>
      </c>
      <c r="K110" s="126">
        <f t="shared" si="46"/>
        <v>69</v>
      </c>
      <c r="L110" s="127">
        <f t="shared" si="47"/>
        <v>69</v>
      </c>
      <c r="M110" s="128">
        <f t="shared" si="38"/>
        <v>1.0027282099999999</v>
      </c>
      <c r="N110" s="128">
        <f t="shared" ca="1" si="39"/>
        <v>1.0171365020000001</v>
      </c>
      <c r="O110" s="127">
        <f t="shared" si="48"/>
        <v>0</v>
      </c>
      <c r="P110" s="123">
        <f t="shared" ca="1" si="40"/>
        <v>171.36501999999999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1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43804</v>
      </c>
      <c r="B111" s="122">
        <f t="shared" ca="1" si="52"/>
        <v>10173.697679999999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1.01456166304337</v>
      </c>
      <c r="G111" s="123">
        <f t="shared" si="32"/>
        <v>1</v>
      </c>
      <c r="H111" s="123">
        <f t="shared" ca="1" si="37"/>
        <v>1.01456166</v>
      </c>
      <c r="I111" s="124">
        <f t="shared" si="44"/>
        <v>0.01</v>
      </c>
      <c r="J111" s="125">
        <f t="shared" si="45"/>
        <v>43705</v>
      </c>
      <c r="K111" s="126">
        <f t="shared" si="46"/>
        <v>70</v>
      </c>
      <c r="L111" s="127">
        <f t="shared" si="47"/>
        <v>70</v>
      </c>
      <c r="M111" s="128">
        <f t="shared" si="38"/>
        <v>1.0027678040000001</v>
      </c>
      <c r="N111" s="128">
        <f t="shared" ca="1" si="39"/>
        <v>1.017369768</v>
      </c>
      <c r="O111" s="127">
        <f t="shared" si="48"/>
        <v>0</v>
      </c>
      <c r="P111" s="123">
        <f t="shared" ca="1" si="40"/>
        <v>173.69767999999999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1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43805</v>
      </c>
      <c r="B112" s="122">
        <f t="shared" ca="1" si="52"/>
        <v>10176.031010000001</v>
      </c>
      <c r="C112" s="123">
        <f t="shared" si="43"/>
        <v>10000</v>
      </c>
      <c r="D112" s="124">
        <f ca="1">IF(A112&lt;$B$1,VLOOKUP(A112,[1]DI!$A$4:$B$15000,2,FALSE),0)</f>
        <v>4.9000000000000002E-2</v>
      </c>
      <c r="E112" s="123">
        <f t="shared" ca="1" si="36"/>
        <v>1.0001898499999999</v>
      </c>
      <c r="F112" s="123">
        <f ca="1">(TRUNC(PRODUCT($E$12:$E111),16))</f>
        <v>1.0147542775750999</v>
      </c>
      <c r="G112" s="123">
        <f t="shared" ref="G112:G175" si="53">IF(O111&gt;0,F111,G111)</f>
        <v>1</v>
      </c>
      <c r="H112" s="123">
        <f t="shared" ca="1" si="37"/>
        <v>1.01475428</v>
      </c>
      <c r="I112" s="124">
        <f t="shared" si="44"/>
        <v>0.01</v>
      </c>
      <c r="J112" s="125">
        <f t="shared" si="45"/>
        <v>43705</v>
      </c>
      <c r="K112" s="126">
        <f t="shared" si="46"/>
        <v>71</v>
      </c>
      <c r="L112" s="127">
        <f t="shared" si="47"/>
        <v>71</v>
      </c>
      <c r="M112" s="128">
        <f t="shared" si="38"/>
        <v>1.0028074</v>
      </c>
      <c r="N112" s="128">
        <f t="shared" ca="1" si="39"/>
        <v>1.017603101</v>
      </c>
      <c r="O112" s="127">
        <f t="shared" si="48"/>
        <v>0</v>
      </c>
      <c r="P112" s="123">
        <f t="shared" ca="1" si="40"/>
        <v>176.03101000000001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1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43806</v>
      </c>
      <c r="B113" s="122">
        <f t="shared" ca="1" si="52"/>
        <v>10178.364809999999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1.0149469286746999</v>
      </c>
      <c r="G113" s="123">
        <f t="shared" si="53"/>
        <v>1</v>
      </c>
      <c r="H113" s="123">
        <f t="shared" ca="1" si="37"/>
        <v>1.01494693</v>
      </c>
      <c r="I113" s="124">
        <f t="shared" si="44"/>
        <v>0.01</v>
      </c>
      <c r="J113" s="125">
        <f t="shared" si="45"/>
        <v>43705</v>
      </c>
      <c r="K113" s="126">
        <f t="shared" si="46"/>
        <v>71</v>
      </c>
      <c r="L113" s="127">
        <f t="shared" si="47"/>
        <v>72</v>
      </c>
      <c r="M113" s="128">
        <f t="shared" si="38"/>
        <v>1.002846997</v>
      </c>
      <c r="N113" s="128">
        <f t="shared" ca="1" si="39"/>
        <v>1.017836481</v>
      </c>
      <c r="O113" s="127">
        <f t="shared" si="48"/>
        <v>0</v>
      </c>
      <c r="P113" s="123">
        <f t="shared" ca="1" si="40"/>
        <v>178.36481000000001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1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43807</v>
      </c>
      <c r="B114" s="122">
        <f t="shared" ca="1" si="52"/>
        <v>10178.364809999999</v>
      </c>
      <c r="C114" s="123">
        <f t="shared" si="43"/>
        <v>10000</v>
      </c>
      <c r="D114" s="124">
        <f ca="1">IF(A114&lt;$B$1,VLOOKUP(A114,[1]DI!$A$4:$B$15000,2,FALSE),0)</f>
        <v>0</v>
      </c>
      <c r="E114" s="123">
        <f t="shared" ca="1" si="36"/>
        <v>1</v>
      </c>
      <c r="F114" s="123">
        <f ca="1">(TRUNC(PRODUCT($E$12:$E113),16))</f>
        <v>1.0149469286746999</v>
      </c>
      <c r="G114" s="123">
        <f t="shared" si="53"/>
        <v>1</v>
      </c>
      <c r="H114" s="123">
        <f t="shared" ca="1" si="37"/>
        <v>1.01494693</v>
      </c>
      <c r="I114" s="124">
        <f t="shared" si="44"/>
        <v>0.01</v>
      </c>
      <c r="J114" s="125">
        <f t="shared" si="45"/>
        <v>43705</v>
      </c>
      <c r="K114" s="126">
        <f t="shared" si="46"/>
        <v>71</v>
      </c>
      <c r="L114" s="127">
        <f t="shared" si="47"/>
        <v>72</v>
      </c>
      <c r="M114" s="128">
        <f t="shared" si="38"/>
        <v>1.002846997</v>
      </c>
      <c r="N114" s="128">
        <f t="shared" ca="1" si="39"/>
        <v>1.017836481</v>
      </c>
      <c r="O114" s="127">
        <f t="shared" si="48"/>
        <v>0</v>
      </c>
      <c r="P114" s="123">
        <f t="shared" ca="1" si="40"/>
        <v>178.36481000000001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1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43808</v>
      </c>
      <c r="B115" s="122">
        <f t="shared" ca="1" si="52"/>
        <v>10178.364809999999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1.0149469286746999</v>
      </c>
      <c r="G115" s="123">
        <f t="shared" si="53"/>
        <v>1</v>
      </c>
      <c r="H115" s="123">
        <f t="shared" ca="1" si="37"/>
        <v>1.01494693</v>
      </c>
      <c r="I115" s="124">
        <f t="shared" si="44"/>
        <v>0.01</v>
      </c>
      <c r="J115" s="125">
        <f t="shared" si="45"/>
        <v>43705</v>
      </c>
      <c r="K115" s="126">
        <f t="shared" si="46"/>
        <v>72</v>
      </c>
      <c r="L115" s="127">
        <f t="shared" si="47"/>
        <v>72</v>
      </c>
      <c r="M115" s="128">
        <f t="shared" si="38"/>
        <v>1.002846997</v>
      </c>
      <c r="N115" s="128">
        <f t="shared" ca="1" si="39"/>
        <v>1.017836481</v>
      </c>
      <c r="O115" s="127">
        <f t="shared" si="48"/>
        <v>0</v>
      </c>
      <c r="P115" s="123">
        <f t="shared" ca="1" si="40"/>
        <v>178.36481000000001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1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43809</v>
      </c>
      <c r="B116" s="122">
        <f t="shared" ca="1" si="52"/>
        <v>10180.69917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1.01513961634911</v>
      </c>
      <c r="G116" s="123">
        <f t="shared" si="53"/>
        <v>1</v>
      </c>
      <c r="H116" s="123">
        <f t="shared" ca="1" si="37"/>
        <v>1.01513962</v>
      </c>
      <c r="I116" s="124">
        <f t="shared" si="44"/>
        <v>0.01</v>
      </c>
      <c r="J116" s="125">
        <f t="shared" si="45"/>
        <v>43705</v>
      </c>
      <c r="K116" s="126">
        <f t="shared" si="46"/>
        <v>73</v>
      </c>
      <c r="L116" s="127">
        <f t="shared" si="47"/>
        <v>73</v>
      </c>
      <c r="M116" s="128">
        <f t="shared" si="38"/>
        <v>1.0028865950000001</v>
      </c>
      <c r="N116" s="128">
        <f t="shared" ca="1" si="39"/>
        <v>1.018069917</v>
      </c>
      <c r="O116" s="127">
        <f t="shared" si="48"/>
        <v>0</v>
      </c>
      <c r="P116" s="123">
        <f t="shared" ca="1" si="40"/>
        <v>180.69917000000001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1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43810</v>
      </c>
      <c r="B117" s="122">
        <f t="shared" ca="1" si="52"/>
        <v>10183.034009999999</v>
      </c>
      <c r="C117" s="123">
        <f t="shared" si="43"/>
        <v>10000</v>
      </c>
      <c r="D117" s="124">
        <f ca="1">IF(A117&lt;$B$1,VLOOKUP(A117,[1]DI!$A$4:$B$15000,2,FALSE),0)</f>
        <v>4.9000000000000002E-2</v>
      </c>
      <c r="E117" s="123">
        <f t="shared" ca="1" si="36"/>
        <v>1.0001898499999999</v>
      </c>
      <c r="F117" s="123">
        <f ca="1">(TRUNC(PRODUCT($E$12:$E116),16))</f>
        <v>1.0153323406052699</v>
      </c>
      <c r="G117" s="123">
        <f t="shared" si="53"/>
        <v>1</v>
      </c>
      <c r="H117" s="123">
        <f t="shared" ca="1" si="37"/>
        <v>1.0153323400000001</v>
      </c>
      <c r="I117" s="124">
        <f t="shared" si="44"/>
        <v>0.01</v>
      </c>
      <c r="J117" s="125">
        <f t="shared" si="45"/>
        <v>43705</v>
      </c>
      <c r="K117" s="126">
        <f t="shared" si="46"/>
        <v>74</v>
      </c>
      <c r="L117" s="127">
        <f t="shared" si="47"/>
        <v>74</v>
      </c>
      <c r="M117" s="128">
        <f t="shared" si="38"/>
        <v>1.002926196</v>
      </c>
      <c r="N117" s="128">
        <f t="shared" ca="1" si="39"/>
        <v>1.0183034010000001</v>
      </c>
      <c r="O117" s="127">
        <f t="shared" si="48"/>
        <v>0</v>
      </c>
      <c r="P117" s="123">
        <f t="shared" ca="1" si="40"/>
        <v>183.03400999999999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1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43811</v>
      </c>
      <c r="B118" s="122">
        <f t="shared" ca="1" si="52"/>
        <v>10185.369409999999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1.0155251014501301</v>
      </c>
      <c r="G118" s="123">
        <f t="shared" si="53"/>
        <v>1</v>
      </c>
      <c r="H118" s="123">
        <f t="shared" ca="1" si="37"/>
        <v>1.0155251000000001</v>
      </c>
      <c r="I118" s="124">
        <f t="shared" si="44"/>
        <v>0.01</v>
      </c>
      <c r="J118" s="125">
        <f t="shared" si="45"/>
        <v>43705</v>
      </c>
      <c r="K118" s="126">
        <f t="shared" si="46"/>
        <v>75</v>
      </c>
      <c r="L118" s="127">
        <f t="shared" si="47"/>
        <v>75</v>
      </c>
      <c r="M118" s="128">
        <f t="shared" si="38"/>
        <v>1.0029657970000001</v>
      </c>
      <c r="N118" s="128">
        <f t="shared" ca="1" si="39"/>
        <v>1.018536941</v>
      </c>
      <c r="O118" s="127">
        <f t="shared" si="48"/>
        <v>0</v>
      </c>
      <c r="P118" s="123">
        <f t="shared" ca="1" si="40"/>
        <v>185.36940999999999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1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43812</v>
      </c>
      <c r="B119" s="122">
        <f t="shared" ca="1" si="52"/>
        <v>10187.51221999</v>
      </c>
      <c r="C119" s="123">
        <f t="shared" si="43"/>
        <v>10000</v>
      </c>
      <c r="D119" s="124">
        <f ca="1">IF(A119&lt;$B$1,VLOOKUP(A119,[1]DI!$A$4:$B$15000,2,FALSE),0)</f>
        <v>4.4000000000000004E-2</v>
      </c>
      <c r="E119" s="123">
        <f t="shared" ca="1" si="36"/>
        <v>1.0001708899999999</v>
      </c>
      <c r="F119" s="123">
        <f ca="1">(TRUNC(PRODUCT($E$12:$E118),16))</f>
        <v>1.01569864453472</v>
      </c>
      <c r="G119" s="123">
        <f t="shared" si="53"/>
        <v>1</v>
      </c>
      <c r="H119" s="123">
        <f t="shared" ca="1" si="37"/>
        <v>1.0156986400000001</v>
      </c>
      <c r="I119" s="124">
        <f t="shared" si="44"/>
        <v>0.01</v>
      </c>
      <c r="J119" s="125">
        <f t="shared" si="45"/>
        <v>43705</v>
      </c>
      <c r="K119" s="126">
        <f t="shared" si="46"/>
        <v>76</v>
      </c>
      <c r="L119" s="127">
        <f t="shared" si="47"/>
        <v>76</v>
      </c>
      <c r="M119" s="128">
        <f t="shared" si="38"/>
        <v>1.003005401</v>
      </c>
      <c r="N119" s="128">
        <f t="shared" ca="1" si="39"/>
        <v>1.0187512219999999</v>
      </c>
      <c r="O119" s="127">
        <f t="shared" si="48"/>
        <v>0</v>
      </c>
      <c r="P119" s="123">
        <f t="shared" ca="1" si="40"/>
        <v>187.51221999000001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1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43813</v>
      </c>
      <c r="B120" s="122">
        <f t="shared" ca="1" si="52"/>
        <v>10189.655570000001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1.0158722172760799</v>
      </c>
      <c r="G120" s="123">
        <f t="shared" si="53"/>
        <v>1</v>
      </c>
      <c r="H120" s="123">
        <f t="shared" ca="1" si="37"/>
        <v>1.0158722200000001</v>
      </c>
      <c r="I120" s="124">
        <f t="shared" si="44"/>
        <v>0.01</v>
      </c>
      <c r="J120" s="125">
        <f t="shared" si="45"/>
        <v>43705</v>
      </c>
      <c r="K120" s="126">
        <f t="shared" si="46"/>
        <v>76</v>
      </c>
      <c r="L120" s="127">
        <f t="shared" si="47"/>
        <v>77</v>
      </c>
      <c r="M120" s="128">
        <f t="shared" si="38"/>
        <v>1.003045006</v>
      </c>
      <c r="N120" s="128">
        <f t="shared" ca="1" si="39"/>
        <v>1.018965557</v>
      </c>
      <c r="O120" s="127">
        <f t="shared" si="48"/>
        <v>0</v>
      </c>
      <c r="P120" s="123">
        <f t="shared" ca="1" si="40"/>
        <v>189.65557000000001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1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43814</v>
      </c>
      <c r="B121" s="122">
        <f t="shared" ca="1" si="52"/>
        <v>10189.655570000001</v>
      </c>
      <c r="C121" s="123">
        <f t="shared" si="43"/>
        <v>10000</v>
      </c>
      <c r="D121" s="124">
        <f ca="1">IF(A121&lt;$B$1,VLOOKUP(A121,[1]DI!$A$4:$B$15000,2,FALSE),0)</f>
        <v>0</v>
      </c>
      <c r="E121" s="123">
        <f t="shared" ca="1" si="36"/>
        <v>1</v>
      </c>
      <c r="F121" s="123">
        <f ca="1">(TRUNC(PRODUCT($E$12:$E120),16))</f>
        <v>1.0158722172760799</v>
      </c>
      <c r="G121" s="123">
        <f t="shared" si="53"/>
        <v>1</v>
      </c>
      <c r="H121" s="123">
        <f t="shared" ca="1" si="37"/>
        <v>1.0158722200000001</v>
      </c>
      <c r="I121" s="124">
        <f t="shared" si="44"/>
        <v>0.01</v>
      </c>
      <c r="J121" s="125">
        <f t="shared" si="45"/>
        <v>43705</v>
      </c>
      <c r="K121" s="126">
        <f t="shared" si="46"/>
        <v>76</v>
      </c>
      <c r="L121" s="127">
        <f t="shared" si="47"/>
        <v>77</v>
      </c>
      <c r="M121" s="128">
        <f t="shared" si="38"/>
        <v>1.003045006</v>
      </c>
      <c r="N121" s="128">
        <f t="shared" ca="1" si="39"/>
        <v>1.018965557</v>
      </c>
      <c r="O121" s="127">
        <f t="shared" si="48"/>
        <v>0</v>
      </c>
      <c r="P121" s="123">
        <f t="shared" ca="1" si="40"/>
        <v>189.65557000000001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1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43815</v>
      </c>
      <c r="B122" s="122">
        <f t="shared" ca="1" si="52"/>
        <v>10189.655570000001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1.0158722172760799</v>
      </c>
      <c r="G122" s="123">
        <f t="shared" si="53"/>
        <v>1</v>
      </c>
      <c r="H122" s="123">
        <f t="shared" ca="1" si="37"/>
        <v>1.0158722200000001</v>
      </c>
      <c r="I122" s="124">
        <f t="shared" si="44"/>
        <v>0.01</v>
      </c>
      <c r="J122" s="125">
        <f t="shared" si="45"/>
        <v>43705</v>
      </c>
      <c r="K122" s="126">
        <f t="shared" si="46"/>
        <v>77</v>
      </c>
      <c r="L122" s="127">
        <f t="shared" si="47"/>
        <v>77</v>
      </c>
      <c r="M122" s="128">
        <f t="shared" si="38"/>
        <v>1.003045006</v>
      </c>
      <c r="N122" s="128">
        <f t="shared" ca="1" si="39"/>
        <v>1.018965557</v>
      </c>
      <c r="O122" s="127">
        <f t="shared" si="48"/>
        <v>0</v>
      </c>
      <c r="P122" s="123">
        <f t="shared" ca="1" si="40"/>
        <v>189.65557000000001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1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43816</v>
      </c>
      <c r="B123" s="122">
        <f t="shared" ca="1" si="52"/>
        <v>10191.799269990001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1.0160458196792901</v>
      </c>
      <c r="G123" s="123">
        <f t="shared" si="53"/>
        <v>1</v>
      </c>
      <c r="H123" s="123">
        <f t="shared" ca="1" si="37"/>
        <v>1.01604582</v>
      </c>
      <c r="I123" s="124">
        <f t="shared" si="44"/>
        <v>0.01</v>
      </c>
      <c r="J123" s="125">
        <f t="shared" si="45"/>
        <v>43705</v>
      </c>
      <c r="K123" s="126">
        <f t="shared" si="46"/>
        <v>78</v>
      </c>
      <c r="L123" s="127">
        <f t="shared" si="47"/>
        <v>78</v>
      </c>
      <c r="M123" s="128">
        <f t="shared" si="38"/>
        <v>1.0030846120000001</v>
      </c>
      <c r="N123" s="128">
        <f t="shared" ca="1" si="39"/>
        <v>1.0191799269999999</v>
      </c>
      <c r="O123" s="127">
        <f t="shared" si="48"/>
        <v>0</v>
      </c>
      <c r="P123" s="123">
        <f t="shared" ca="1" si="40"/>
        <v>191.79926999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1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43817</v>
      </c>
      <c r="B124" s="122">
        <f t="shared" ca="1" si="52"/>
        <v>10193.943429999999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1.0162194517494201</v>
      </c>
      <c r="G124" s="123">
        <f t="shared" si="53"/>
        <v>1</v>
      </c>
      <c r="H124" s="123">
        <f t="shared" ca="1" si="37"/>
        <v>1.0162194499999999</v>
      </c>
      <c r="I124" s="124">
        <f t="shared" si="44"/>
        <v>0.01</v>
      </c>
      <c r="J124" s="125">
        <f t="shared" si="45"/>
        <v>43705</v>
      </c>
      <c r="K124" s="126">
        <f t="shared" si="46"/>
        <v>79</v>
      </c>
      <c r="L124" s="127">
        <f t="shared" si="47"/>
        <v>79</v>
      </c>
      <c r="M124" s="128">
        <f t="shared" si="38"/>
        <v>1.0031242199999999</v>
      </c>
      <c r="N124" s="128">
        <f t="shared" ca="1" si="39"/>
        <v>1.0193943430000001</v>
      </c>
      <c r="O124" s="127">
        <f t="shared" si="48"/>
        <v>0</v>
      </c>
      <c r="P124" s="123">
        <f t="shared" ca="1" si="40"/>
        <v>193.94343000000001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1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43818</v>
      </c>
      <c r="B125" s="122">
        <f t="shared" ca="1" si="52"/>
        <v>10196.08805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1.0163931134915301</v>
      </c>
      <c r="G125" s="123">
        <f t="shared" si="53"/>
        <v>1</v>
      </c>
      <c r="H125" s="123">
        <f t="shared" ca="1" si="37"/>
        <v>1.0163931100000001</v>
      </c>
      <c r="I125" s="124">
        <f t="shared" si="44"/>
        <v>0.01</v>
      </c>
      <c r="J125" s="125">
        <f t="shared" si="45"/>
        <v>43705</v>
      </c>
      <c r="K125" s="126">
        <f t="shared" si="46"/>
        <v>80</v>
      </c>
      <c r="L125" s="127">
        <f t="shared" si="47"/>
        <v>80</v>
      </c>
      <c r="M125" s="128">
        <f t="shared" si="38"/>
        <v>1.0031638300000001</v>
      </c>
      <c r="N125" s="128">
        <f t="shared" ca="1" si="39"/>
        <v>1.0196088050000001</v>
      </c>
      <c r="O125" s="127">
        <f t="shared" si="48"/>
        <v>0</v>
      </c>
      <c r="P125" s="123">
        <f t="shared" ca="1" si="40"/>
        <v>196.08805000000001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1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43819</v>
      </c>
      <c r="B126" s="122">
        <f t="shared" ca="1" si="52"/>
        <v>10198.233120000001</v>
      </c>
      <c r="C126" s="123">
        <f t="shared" si="43"/>
        <v>10000</v>
      </c>
      <c r="D126" s="124">
        <f ca="1">IF(A126&lt;$B$1,VLOOKUP(A126,[1]DI!$A$4:$B$15000,2,FALSE),0)</f>
        <v>4.4000000000000004E-2</v>
      </c>
      <c r="E126" s="123">
        <f t="shared" ca="1" si="36"/>
        <v>1.0001708899999999</v>
      </c>
      <c r="F126" s="123">
        <f ca="1">(TRUNC(PRODUCT($E$12:$E125),16))</f>
        <v>1.01656680491069</v>
      </c>
      <c r="G126" s="123">
        <f t="shared" si="53"/>
        <v>1</v>
      </c>
      <c r="H126" s="123">
        <f t="shared" ca="1" si="37"/>
        <v>1.0165668000000001</v>
      </c>
      <c r="I126" s="124">
        <f t="shared" si="44"/>
        <v>0.01</v>
      </c>
      <c r="J126" s="125">
        <f t="shared" si="45"/>
        <v>43705</v>
      </c>
      <c r="K126" s="126">
        <f t="shared" si="46"/>
        <v>81</v>
      </c>
      <c r="L126" s="127">
        <f t="shared" si="47"/>
        <v>81</v>
      </c>
      <c r="M126" s="128">
        <f t="shared" si="38"/>
        <v>1.0032034409999999</v>
      </c>
      <c r="N126" s="128">
        <f t="shared" ca="1" si="39"/>
        <v>1.019823312</v>
      </c>
      <c r="O126" s="127">
        <f t="shared" si="48"/>
        <v>0</v>
      </c>
      <c r="P126" s="123">
        <f t="shared" ca="1" si="40"/>
        <v>198.23312000000001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1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43820</v>
      </c>
      <c r="B127" s="122">
        <f t="shared" ca="1" si="52"/>
        <v>10200.37872999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1.01674052601198</v>
      </c>
      <c r="G127" s="123">
        <f t="shared" si="53"/>
        <v>1</v>
      </c>
      <c r="H127" s="123">
        <f t="shared" ca="1" si="37"/>
        <v>1.0167405300000001</v>
      </c>
      <c r="I127" s="124">
        <f t="shared" si="44"/>
        <v>0.01</v>
      </c>
      <c r="J127" s="125">
        <f t="shared" si="45"/>
        <v>43705</v>
      </c>
      <c r="K127" s="126">
        <f t="shared" si="46"/>
        <v>81</v>
      </c>
      <c r="L127" s="127">
        <f t="shared" si="47"/>
        <v>82</v>
      </c>
      <c r="M127" s="128">
        <f t="shared" si="38"/>
        <v>1.0032430530000001</v>
      </c>
      <c r="N127" s="128">
        <f t="shared" ca="1" si="39"/>
        <v>1.0200378729999999</v>
      </c>
      <c r="O127" s="127">
        <f t="shared" si="48"/>
        <v>0</v>
      </c>
      <c r="P127" s="123">
        <f t="shared" ca="1" si="40"/>
        <v>200.37872999000001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1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43821</v>
      </c>
      <c r="B128" s="122">
        <f t="shared" ca="1" si="52"/>
        <v>10200.37872999</v>
      </c>
      <c r="C128" s="123">
        <f t="shared" si="43"/>
        <v>10000</v>
      </c>
      <c r="D128" s="124">
        <f ca="1">IF(A128&lt;$B$1,VLOOKUP(A128,[1]DI!$A$4:$B$15000,2,FALSE),0)</f>
        <v>0</v>
      </c>
      <c r="E128" s="123">
        <f t="shared" ca="1" si="36"/>
        <v>1</v>
      </c>
      <c r="F128" s="123">
        <f ca="1">(TRUNC(PRODUCT($E$12:$E127),16))</f>
        <v>1.01674052601198</v>
      </c>
      <c r="G128" s="123">
        <f t="shared" si="53"/>
        <v>1</v>
      </c>
      <c r="H128" s="123">
        <f t="shared" ca="1" si="37"/>
        <v>1.0167405300000001</v>
      </c>
      <c r="I128" s="124">
        <f t="shared" si="44"/>
        <v>0.01</v>
      </c>
      <c r="J128" s="125">
        <f t="shared" si="45"/>
        <v>43705</v>
      </c>
      <c r="K128" s="126">
        <f t="shared" si="46"/>
        <v>81</v>
      </c>
      <c r="L128" s="127">
        <f t="shared" si="47"/>
        <v>82</v>
      </c>
      <c r="M128" s="128">
        <f t="shared" si="38"/>
        <v>1.0032430530000001</v>
      </c>
      <c r="N128" s="128">
        <f t="shared" ca="1" si="39"/>
        <v>1.0200378729999999</v>
      </c>
      <c r="O128" s="127">
        <f t="shared" si="48"/>
        <v>0</v>
      </c>
      <c r="P128" s="123">
        <f t="shared" ca="1" si="40"/>
        <v>200.37872999000001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1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43822</v>
      </c>
      <c r="B129" s="122">
        <f t="shared" ca="1" si="52"/>
        <v>10200.37872999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1.01674052601198</v>
      </c>
      <c r="G129" s="123">
        <f t="shared" si="53"/>
        <v>1</v>
      </c>
      <c r="H129" s="123">
        <f t="shared" ca="1" si="37"/>
        <v>1.0167405300000001</v>
      </c>
      <c r="I129" s="124">
        <f t="shared" si="44"/>
        <v>0.01</v>
      </c>
      <c r="J129" s="125">
        <f t="shared" si="45"/>
        <v>43705</v>
      </c>
      <c r="K129" s="126">
        <f t="shared" si="46"/>
        <v>82</v>
      </c>
      <c r="L129" s="127">
        <f t="shared" si="47"/>
        <v>82</v>
      </c>
      <c r="M129" s="128">
        <f t="shared" si="38"/>
        <v>1.0032430530000001</v>
      </c>
      <c r="N129" s="128">
        <f t="shared" ca="1" si="39"/>
        <v>1.0200378729999999</v>
      </c>
      <c r="O129" s="127">
        <f t="shared" si="48"/>
        <v>0</v>
      </c>
      <c r="P129" s="123">
        <f t="shared" ca="1" si="40"/>
        <v>200.37872999000001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1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43823</v>
      </c>
      <c r="B130" s="122">
        <f t="shared" ca="1" si="52"/>
        <v>10202.52471999</v>
      </c>
      <c r="C130" s="123">
        <f t="shared" si="43"/>
        <v>10000</v>
      </c>
      <c r="D130" s="124">
        <f ca="1">IF(A130&lt;$B$1,VLOOKUP(A130,[1]DI!$A$4:$B$15000,2,FALSE),0)</f>
        <v>4.4000000000000004E-2</v>
      </c>
      <c r="E130" s="123">
        <f t="shared" ca="1" si="36"/>
        <v>1.0001708899999999</v>
      </c>
      <c r="F130" s="123">
        <f ca="1">(TRUNC(PRODUCT($E$12:$E129),16))</f>
        <v>1.01691427680047</v>
      </c>
      <c r="G130" s="123">
        <f t="shared" si="53"/>
        <v>1</v>
      </c>
      <c r="H130" s="123">
        <f t="shared" ca="1" si="37"/>
        <v>1.0169142799999999</v>
      </c>
      <c r="I130" s="124">
        <f t="shared" si="44"/>
        <v>0.01</v>
      </c>
      <c r="J130" s="125">
        <f t="shared" si="45"/>
        <v>43705</v>
      </c>
      <c r="K130" s="126">
        <f t="shared" si="46"/>
        <v>83</v>
      </c>
      <c r="L130" s="127">
        <f t="shared" si="47"/>
        <v>83</v>
      </c>
      <c r="M130" s="128">
        <f t="shared" si="38"/>
        <v>1.003282668</v>
      </c>
      <c r="N130" s="128">
        <f t="shared" ca="1" si="39"/>
        <v>1.0202524719999999</v>
      </c>
      <c r="O130" s="127">
        <f t="shared" si="48"/>
        <v>0</v>
      </c>
      <c r="P130" s="123">
        <f t="shared" ca="1" si="40"/>
        <v>202.52471998999999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1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43824</v>
      </c>
      <c r="B131" s="122">
        <f t="shared" ca="1" si="52"/>
        <v>10204.67115</v>
      </c>
      <c r="C131" s="123">
        <f t="shared" si="43"/>
        <v>10000</v>
      </c>
      <c r="D131" s="124">
        <f ca="1">IF(A131&lt;$B$1,VLOOKUP(A131,[1]DI!$A$4:$B$15000,2,FALSE),0)</f>
        <v>0</v>
      </c>
      <c r="E131" s="123">
        <f t="shared" ca="1" si="36"/>
        <v>1</v>
      </c>
      <c r="F131" s="123">
        <f ca="1">(TRUNC(PRODUCT($E$12:$E130),16))</f>
        <v>1.01708805728124</v>
      </c>
      <c r="G131" s="123">
        <f t="shared" si="53"/>
        <v>1</v>
      </c>
      <c r="H131" s="123">
        <f t="shared" ca="1" si="37"/>
        <v>1.0170880600000001</v>
      </c>
      <c r="I131" s="124">
        <f t="shared" si="44"/>
        <v>0.01</v>
      </c>
      <c r="J131" s="125">
        <f t="shared" si="45"/>
        <v>43705</v>
      </c>
      <c r="K131" s="126">
        <f t="shared" si="46"/>
        <v>83</v>
      </c>
      <c r="L131" s="127">
        <f t="shared" si="47"/>
        <v>84</v>
      </c>
      <c r="M131" s="128">
        <f t="shared" si="38"/>
        <v>1.003322284</v>
      </c>
      <c r="N131" s="128">
        <f t="shared" ca="1" si="39"/>
        <v>1.020467115</v>
      </c>
      <c r="O131" s="127">
        <f t="shared" si="48"/>
        <v>0</v>
      </c>
      <c r="P131" s="123">
        <f t="shared" ca="1" si="40"/>
        <v>204.67115000000001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1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43825</v>
      </c>
      <c r="B132" s="122">
        <f t="shared" ca="1" si="52"/>
        <v>10204.67115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1.01708805728124</v>
      </c>
      <c r="G132" s="123">
        <f t="shared" si="53"/>
        <v>1</v>
      </c>
      <c r="H132" s="123">
        <f t="shared" ca="1" si="37"/>
        <v>1.0170880600000001</v>
      </c>
      <c r="I132" s="124">
        <f t="shared" si="44"/>
        <v>0.01</v>
      </c>
      <c r="J132" s="125">
        <f t="shared" si="45"/>
        <v>43705</v>
      </c>
      <c r="K132" s="126">
        <f t="shared" si="46"/>
        <v>84</v>
      </c>
      <c r="L132" s="127">
        <f t="shared" si="47"/>
        <v>84</v>
      </c>
      <c r="M132" s="128">
        <f t="shared" si="38"/>
        <v>1.003322284</v>
      </c>
      <c r="N132" s="128">
        <f t="shared" ca="1" si="39"/>
        <v>1.020467115</v>
      </c>
      <c r="O132" s="127">
        <f t="shared" si="48"/>
        <v>0</v>
      </c>
      <c r="P132" s="123">
        <f t="shared" ca="1" si="40"/>
        <v>204.67115000000001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1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43826</v>
      </c>
      <c r="B133" s="122">
        <f t="shared" ca="1" si="52"/>
        <v>10206.81804</v>
      </c>
      <c r="C133" s="123">
        <f t="shared" si="43"/>
        <v>10000</v>
      </c>
      <c r="D133" s="124">
        <f ca="1">IF(A133&lt;$B$1,VLOOKUP(A133,[1]DI!$A$4:$B$15000,2,FALSE),0)</f>
        <v>4.4000000000000004E-2</v>
      </c>
      <c r="E133" s="123">
        <f t="shared" ca="1" si="36"/>
        <v>1.0001708899999999</v>
      </c>
      <c r="F133" s="123">
        <f ca="1">(TRUNC(PRODUCT($E$12:$E132),16))</f>
        <v>1.0172618674593501</v>
      </c>
      <c r="G133" s="123">
        <f t="shared" si="53"/>
        <v>1</v>
      </c>
      <c r="H133" s="123">
        <f t="shared" ca="1" si="37"/>
        <v>1.01726187</v>
      </c>
      <c r="I133" s="124">
        <f t="shared" si="44"/>
        <v>0.01</v>
      </c>
      <c r="J133" s="125">
        <f t="shared" si="45"/>
        <v>43705</v>
      </c>
      <c r="K133" s="126">
        <f t="shared" si="46"/>
        <v>85</v>
      </c>
      <c r="L133" s="127">
        <f t="shared" si="47"/>
        <v>85</v>
      </c>
      <c r="M133" s="128">
        <f t="shared" si="38"/>
        <v>1.0033619009999999</v>
      </c>
      <c r="N133" s="128">
        <f t="shared" ca="1" si="39"/>
        <v>1.0206818040000001</v>
      </c>
      <c r="O133" s="127">
        <f t="shared" si="48"/>
        <v>0</v>
      </c>
      <c r="P133" s="123">
        <f t="shared" ca="1" si="40"/>
        <v>206.81804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1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43827</v>
      </c>
      <c r="B134" s="122">
        <f t="shared" ca="1" si="52"/>
        <v>10208.965379990001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1.0174357073398801</v>
      </c>
      <c r="G134" s="123">
        <f t="shared" si="53"/>
        <v>1</v>
      </c>
      <c r="H134" s="123">
        <f t="shared" ca="1" si="37"/>
        <v>1.01743571</v>
      </c>
      <c r="I134" s="124">
        <f t="shared" si="44"/>
        <v>0.01</v>
      </c>
      <c r="J134" s="125">
        <f t="shared" si="45"/>
        <v>43705</v>
      </c>
      <c r="K134" s="126">
        <f t="shared" si="46"/>
        <v>85</v>
      </c>
      <c r="L134" s="127">
        <f t="shared" si="47"/>
        <v>86</v>
      </c>
      <c r="M134" s="128">
        <f t="shared" si="38"/>
        <v>1.0034015199999999</v>
      </c>
      <c r="N134" s="128">
        <f t="shared" ca="1" si="39"/>
        <v>1.0208965379999999</v>
      </c>
      <c r="O134" s="127">
        <f t="shared" si="48"/>
        <v>0</v>
      </c>
      <c r="P134" s="123">
        <f t="shared" ca="1" si="40"/>
        <v>208.96537999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1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43828</v>
      </c>
      <c r="B135" s="122">
        <f t="shared" ca="1" si="52"/>
        <v>10208.965379990001</v>
      </c>
      <c r="C135" s="123">
        <f t="shared" si="43"/>
        <v>10000</v>
      </c>
      <c r="D135" s="124">
        <f ca="1">IF(A135&lt;$B$1,VLOOKUP(A135,[1]DI!$A$4:$B$15000,2,FALSE),0)</f>
        <v>0</v>
      </c>
      <c r="E135" s="123">
        <f t="shared" ca="1" si="36"/>
        <v>1</v>
      </c>
      <c r="F135" s="123">
        <f ca="1">(TRUNC(PRODUCT($E$12:$E134),16))</f>
        <v>1.0174357073398801</v>
      </c>
      <c r="G135" s="123">
        <f t="shared" si="53"/>
        <v>1</v>
      </c>
      <c r="H135" s="123">
        <f t="shared" ca="1" si="37"/>
        <v>1.01743571</v>
      </c>
      <c r="I135" s="124">
        <f t="shared" si="44"/>
        <v>0.01</v>
      </c>
      <c r="J135" s="125">
        <f t="shared" si="45"/>
        <v>43705</v>
      </c>
      <c r="K135" s="126">
        <f t="shared" si="46"/>
        <v>85</v>
      </c>
      <c r="L135" s="127">
        <f t="shared" si="47"/>
        <v>86</v>
      </c>
      <c r="M135" s="128">
        <f t="shared" si="38"/>
        <v>1.0034015199999999</v>
      </c>
      <c r="N135" s="128">
        <f t="shared" ca="1" si="39"/>
        <v>1.0208965379999999</v>
      </c>
      <c r="O135" s="127">
        <f t="shared" si="48"/>
        <v>0</v>
      </c>
      <c r="P135" s="123">
        <f t="shared" ca="1" si="40"/>
        <v>208.96537999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1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43829</v>
      </c>
      <c r="B136" s="122">
        <f t="shared" ca="1" si="52"/>
        <v>10208.965379990001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1.0174357073398801</v>
      </c>
      <c r="G136" s="123">
        <f t="shared" si="53"/>
        <v>1</v>
      </c>
      <c r="H136" s="123">
        <f t="shared" ca="1" si="37"/>
        <v>1.01743571</v>
      </c>
      <c r="I136" s="124">
        <f t="shared" si="44"/>
        <v>0.01</v>
      </c>
      <c r="J136" s="125">
        <f t="shared" si="45"/>
        <v>43705</v>
      </c>
      <c r="K136" s="126">
        <f t="shared" si="46"/>
        <v>86</v>
      </c>
      <c r="L136" s="127">
        <f t="shared" si="47"/>
        <v>86</v>
      </c>
      <c r="M136" s="128">
        <f t="shared" si="38"/>
        <v>1.0034015199999999</v>
      </c>
      <c r="N136" s="128">
        <f t="shared" ca="1" si="39"/>
        <v>1.0208965379999999</v>
      </c>
      <c r="O136" s="127">
        <f t="shared" si="48"/>
        <v>0</v>
      </c>
      <c r="P136" s="123">
        <f t="shared" ca="1" si="40"/>
        <v>208.96537999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1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43830</v>
      </c>
      <c r="B137" s="122">
        <f t="shared" ca="1" si="52"/>
        <v>10211.11316999</v>
      </c>
      <c r="C137" s="123">
        <f t="shared" si="43"/>
        <v>10000</v>
      </c>
      <c r="D137" s="124">
        <f ca="1">IF(A137&lt;$B$1,VLOOKUP(A137,[1]DI!$A$4:$B$15000,2,FALSE),0)</f>
        <v>4.4000000000000004E-2</v>
      </c>
      <c r="E137" s="123">
        <f t="shared" ca="1" si="36"/>
        <v>1.0001708899999999</v>
      </c>
      <c r="F137" s="123">
        <f ca="1">(TRUNC(PRODUCT($E$12:$E136),16))</f>
        <v>1.0176095769279001</v>
      </c>
      <c r="G137" s="123">
        <f t="shared" si="53"/>
        <v>1</v>
      </c>
      <c r="H137" s="123">
        <f t="shared" ca="1" si="37"/>
        <v>1.01760958</v>
      </c>
      <c r="I137" s="124">
        <f t="shared" si="44"/>
        <v>0.01</v>
      </c>
      <c r="J137" s="125">
        <f t="shared" si="45"/>
        <v>43705</v>
      </c>
      <c r="K137" s="126">
        <f t="shared" si="46"/>
        <v>87</v>
      </c>
      <c r="L137" s="127">
        <f t="shared" si="47"/>
        <v>87</v>
      </c>
      <c r="M137" s="128">
        <f t="shared" si="38"/>
        <v>1.0034411400000001</v>
      </c>
      <c r="N137" s="128">
        <f t="shared" ca="1" si="39"/>
        <v>1.0211113169999999</v>
      </c>
      <c r="O137" s="127">
        <f t="shared" si="48"/>
        <v>0</v>
      </c>
      <c r="P137" s="123">
        <f t="shared" ca="1" si="40"/>
        <v>211.11316998999999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1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43831</v>
      </c>
      <c r="B138" s="122">
        <f t="shared" ca="1" si="52"/>
        <v>10213.26143</v>
      </c>
      <c r="C138" s="123">
        <f t="shared" si="43"/>
        <v>10000</v>
      </c>
      <c r="D138" s="124">
        <f ca="1">IF(A138&lt;$B$1,VLOOKUP(A138,[1]DI!$A$4:$B$15000,2,FALSE),0)</f>
        <v>0</v>
      </c>
      <c r="E138" s="123">
        <f t="shared" ca="1" si="36"/>
        <v>1</v>
      </c>
      <c r="F138" s="123">
        <f ca="1">(TRUNC(PRODUCT($E$12:$E137),16))</f>
        <v>1.0177834762285001</v>
      </c>
      <c r="G138" s="123">
        <f t="shared" si="53"/>
        <v>1</v>
      </c>
      <c r="H138" s="123">
        <f t="shared" ca="1" si="37"/>
        <v>1.0177834800000001</v>
      </c>
      <c r="I138" s="124">
        <f t="shared" si="44"/>
        <v>0.01</v>
      </c>
      <c r="J138" s="125">
        <f t="shared" si="45"/>
        <v>43705</v>
      </c>
      <c r="K138" s="126">
        <f t="shared" si="46"/>
        <v>87</v>
      </c>
      <c r="L138" s="127">
        <f t="shared" si="47"/>
        <v>88</v>
      </c>
      <c r="M138" s="128">
        <f t="shared" si="38"/>
        <v>1.003480763</v>
      </c>
      <c r="N138" s="128">
        <f t="shared" ca="1" si="39"/>
        <v>1.021326143</v>
      </c>
      <c r="O138" s="127">
        <f t="shared" si="48"/>
        <v>0</v>
      </c>
      <c r="P138" s="123">
        <f t="shared" ca="1" si="40"/>
        <v>213.26142999999999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1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43832</v>
      </c>
      <c r="B139" s="122">
        <f t="shared" ca="1" si="52"/>
        <v>10213.26143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1.0177834762285001</v>
      </c>
      <c r="G139" s="123">
        <f t="shared" si="53"/>
        <v>1</v>
      </c>
      <c r="H139" s="123">
        <f t="shared" ca="1" si="37"/>
        <v>1.0177834800000001</v>
      </c>
      <c r="I139" s="124">
        <f t="shared" si="44"/>
        <v>0.01</v>
      </c>
      <c r="J139" s="125">
        <f t="shared" si="45"/>
        <v>43705</v>
      </c>
      <c r="K139" s="126">
        <f t="shared" si="46"/>
        <v>88</v>
      </c>
      <c r="L139" s="127">
        <f t="shared" si="47"/>
        <v>88</v>
      </c>
      <c r="M139" s="128">
        <f t="shared" si="38"/>
        <v>1.003480763</v>
      </c>
      <c r="N139" s="128">
        <f t="shared" ca="1" si="39"/>
        <v>1.021326143</v>
      </c>
      <c r="O139" s="127">
        <f t="shared" si="48"/>
        <v>0</v>
      </c>
      <c r="P139" s="123">
        <f t="shared" ca="1" si="40"/>
        <v>213.26142999999999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1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43833</v>
      </c>
      <c r="B140" s="122">
        <f t="shared" ca="1" si="52"/>
        <v>10215.41013</v>
      </c>
      <c r="C140" s="123">
        <f t="shared" si="43"/>
        <v>10000</v>
      </c>
      <c r="D140" s="124">
        <f ca="1">IF(A140&lt;$B$1,VLOOKUP(A140,[1]DI!$A$4:$B$15000,2,FALSE),0)</f>
        <v>4.4000000000000004E-2</v>
      </c>
      <c r="E140" s="123">
        <f t="shared" ref="E140:E203" ca="1" si="54">IF(A140&lt;A$10,1,ROUND(((1+D140)^(1/252)),8))</f>
        <v>1.0001708899999999</v>
      </c>
      <c r="F140" s="123">
        <f ca="1">(TRUNC(PRODUCT($E$12:$E139),16))</f>
        <v>1.0179574052467599</v>
      </c>
      <c r="G140" s="123">
        <f t="shared" si="53"/>
        <v>1</v>
      </c>
      <c r="H140" s="123">
        <f t="shared" ref="H140:H203" ca="1" si="55">ROUND(F140/G140,8)</f>
        <v>1.01795741</v>
      </c>
      <c r="I140" s="124">
        <f t="shared" si="44"/>
        <v>0.01</v>
      </c>
      <c r="J140" s="125">
        <f t="shared" si="45"/>
        <v>43705</v>
      </c>
      <c r="K140" s="126">
        <f t="shared" si="46"/>
        <v>89</v>
      </c>
      <c r="L140" s="127">
        <f t="shared" si="47"/>
        <v>89</v>
      </c>
      <c r="M140" s="128">
        <f t="shared" ref="M140:M203" si="56">ROUND((I140+1)^(L140/252),9)</f>
        <v>1.0035203859999999</v>
      </c>
      <c r="N140" s="128">
        <f t="shared" ref="N140:N203" ca="1" si="57">ROUND(H140*M140,9)</f>
        <v>1.021541013</v>
      </c>
      <c r="O140" s="127">
        <f t="shared" si="48"/>
        <v>0</v>
      </c>
      <c r="P140" s="123">
        <f t="shared" ref="P140:P203" ca="1" si="58">TRUNC(((N140-1)*C140),8)</f>
        <v>215.41013000000001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1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43834</v>
      </c>
      <c r="B141" s="122">
        <f t="shared" ca="1" si="52"/>
        <v>10217.55919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1.0181313639877401</v>
      </c>
      <c r="G141" s="123">
        <f t="shared" si="53"/>
        <v>1</v>
      </c>
      <c r="H141" s="123">
        <f t="shared" ca="1" si="55"/>
        <v>1.0181313599999999</v>
      </c>
      <c r="I141" s="124">
        <f t="shared" ref="I141:I204" si="62">I140</f>
        <v>0.01</v>
      </c>
      <c r="J141" s="125">
        <f t="shared" ref="J141:J204" si="63">IF(O140&gt;0,VLOOKUP(O140,V$12:AF$48,2),J140)</f>
        <v>43705</v>
      </c>
      <c r="K141" s="126">
        <f t="shared" ref="K141:K204" si="64">IF(A141&gt;J141,IF(NETWORKDAYS(J141,A141,$V$52:$V$436)-1=0,1,NETWORKDAYS(J141,A141,$V$52:$V$436)-1),0)</f>
        <v>89</v>
      </c>
      <c r="L141" s="127">
        <f t="shared" ref="L141:L204" si="65">IF(AND(K141=1,K140=1),1,IF(K141&gt;0,IF(K141=K140,K141+1,K141),0))</f>
        <v>90</v>
      </c>
      <c r="M141" s="128">
        <f t="shared" si="56"/>
        <v>1.003560011</v>
      </c>
      <c r="N141" s="128">
        <f t="shared" ca="1" si="57"/>
        <v>1.0217559190000001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217.55919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1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43835</v>
      </c>
      <c r="B142" s="122">
        <f t="shared" ref="B142:B205" ca="1" si="70">IF(A142&lt;=TODAY(),C142+P142,IF(AND(A142&gt;TODAY(),A142&lt;=$B$1),IF(VLOOKUP(TODAY(),$A$10:$D$5000,4,FALSE)=0,"n.d",C142+P142),"n.d"))</f>
        <v>10217.55919</v>
      </c>
      <c r="C142" s="123">
        <f t="shared" si="61"/>
        <v>10000</v>
      </c>
      <c r="D142" s="124">
        <f ca="1">IF(A142&lt;$B$1,VLOOKUP(A142,[1]DI!$A$4:$B$15000,2,FALSE),0)</f>
        <v>0</v>
      </c>
      <c r="E142" s="123">
        <f t="shared" ca="1" si="54"/>
        <v>1</v>
      </c>
      <c r="F142" s="123">
        <f ca="1">(TRUNC(PRODUCT($E$12:$E141),16))</f>
        <v>1.0181313639877401</v>
      </c>
      <c r="G142" s="123">
        <f t="shared" si="53"/>
        <v>1</v>
      </c>
      <c r="H142" s="123">
        <f t="shared" ca="1" si="55"/>
        <v>1.0181313599999999</v>
      </c>
      <c r="I142" s="124">
        <f t="shared" si="62"/>
        <v>0.01</v>
      </c>
      <c r="J142" s="125">
        <f t="shared" si="63"/>
        <v>43705</v>
      </c>
      <c r="K142" s="126">
        <f t="shared" si="64"/>
        <v>89</v>
      </c>
      <c r="L142" s="127">
        <f t="shared" si="65"/>
        <v>90</v>
      </c>
      <c r="M142" s="128">
        <f t="shared" si="56"/>
        <v>1.003560011</v>
      </c>
      <c r="N142" s="128">
        <f t="shared" ca="1" si="57"/>
        <v>1.0217559190000001</v>
      </c>
      <c r="O142" s="127">
        <f t="shared" si="66"/>
        <v>0</v>
      </c>
      <c r="P142" s="123">
        <f t="shared" ca="1" si="58"/>
        <v>217.55919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1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43836</v>
      </c>
      <c r="B143" s="122">
        <f t="shared" ca="1" si="70"/>
        <v>10217.55919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1.0181313639877401</v>
      </c>
      <c r="G143" s="123">
        <f t="shared" si="53"/>
        <v>1</v>
      </c>
      <c r="H143" s="123">
        <f t="shared" ca="1" si="55"/>
        <v>1.0181313599999999</v>
      </c>
      <c r="I143" s="124">
        <f t="shared" si="62"/>
        <v>0.01</v>
      </c>
      <c r="J143" s="125">
        <f t="shared" si="63"/>
        <v>43705</v>
      </c>
      <c r="K143" s="126">
        <f t="shared" si="64"/>
        <v>90</v>
      </c>
      <c r="L143" s="127">
        <f t="shared" si="65"/>
        <v>90</v>
      </c>
      <c r="M143" s="128">
        <f t="shared" si="56"/>
        <v>1.003560011</v>
      </c>
      <c r="N143" s="128">
        <f t="shared" ca="1" si="57"/>
        <v>1.0217559190000001</v>
      </c>
      <c r="O143" s="127">
        <f t="shared" si="66"/>
        <v>0</v>
      </c>
      <c r="P143" s="123">
        <f t="shared" ca="1" si="58"/>
        <v>217.55919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1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43837</v>
      </c>
      <c r="B144" s="122">
        <f t="shared" ca="1" si="70"/>
        <v>10219.70881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1.01830535245653</v>
      </c>
      <c r="G144" s="123">
        <f t="shared" si="53"/>
        <v>1</v>
      </c>
      <c r="H144" s="123">
        <f t="shared" ca="1" si="55"/>
        <v>1.0183053500000001</v>
      </c>
      <c r="I144" s="124">
        <f t="shared" si="62"/>
        <v>0.01</v>
      </c>
      <c r="J144" s="125">
        <f t="shared" si="63"/>
        <v>43705</v>
      </c>
      <c r="K144" s="126">
        <f t="shared" si="64"/>
        <v>91</v>
      </c>
      <c r="L144" s="127">
        <f t="shared" si="65"/>
        <v>91</v>
      </c>
      <c r="M144" s="128">
        <f t="shared" si="56"/>
        <v>1.0035996380000001</v>
      </c>
      <c r="N144" s="128">
        <f t="shared" ca="1" si="57"/>
        <v>1.0219708810000001</v>
      </c>
      <c r="O144" s="127">
        <f t="shared" si="66"/>
        <v>0</v>
      </c>
      <c r="P144" s="123">
        <f t="shared" ca="1" si="58"/>
        <v>219.70881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1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43838</v>
      </c>
      <c r="B145" s="122">
        <f t="shared" ca="1" si="70"/>
        <v>10221.85888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1.01847937065821</v>
      </c>
      <c r="G145" s="123">
        <f t="shared" si="53"/>
        <v>1</v>
      </c>
      <c r="H145" s="123">
        <f t="shared" ca="1" si="55"/>
        <v>1.0184793700000001</v>
      </c>
      <c r="I145" s="124">
        <f t="shared" si="62"/>
        <v>0.01</v>
      </c>
      <c r="J145" s="125">
        <f t="shared" si="63"/>
        <v>43705</v>
      </c>
      <c r="K145" s="126">
        <f t="shared" si="64"/>
        <v>92</v>
      </c>
      <c r="L145" s="127">
        <f t="shared" si="65"/>
        <v>92</v>
      </c>
      <c r="M145" s="128">
        <f t="shared" si="56"/>
        <v>1.0036392670000001</v>
      </c>
      <c r="N145" s="128">
        <f t="shared" ca="1" si="57"/>
        <v>1.0221858880000001</v>
      </c>
      <c r="O145" s="127">
        <f t="shared" si="66"/>
        <v>0</v>
      </c>
      <c r="P145" s="123">
        <f t="shared" ca="1" si="58"/>
        <v>221.85888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1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43839</v>
      </c>
      <c r="B146" s="122">
        <f t="shared" ca="1" si="70"/>
        <v>10224.009400000001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1.01865341859786</v>
      </c>
      <c r="G146" s="123">
        <f t="shared" si="53"/>
        <v>1</v>
      </c>
      <c r="H146" s="123">
        <f t="shared" ca="1" si="55"/>
        <v>1.0186534199999999</v>
      </c>
      <c r="I146" s="124">
        <f t="shared" si="62"/>
        <v>0.01</v>
      </c>
      <c r="J146" s="125">
        <f t="shared" si="63"/>
        <v>43705</v>
      </c>
      <c r="K146" s="126">
        <f t="shared" si="64"/>
        <v>93</v>
      </c>
      <c r="L146" s="127">
        <f t="shared" si="65"/>
        <v>93</v>
      </c>
      <c r="M146" s="128">
        <f t="shared" si="56"/>
        <v>1.003678896</v>
      </c>
      <c r="N146" s="128">
        <f t="shared" ca="1" si="57"/>
        <v>1.02240094</v>
      </c>
      <c r="O146" s="127">
        <f t="shared" si="66"/>
        <v>0</v>
      </c>
      <c r="P146" s="123">
        <f t="shared" ca="1" si="58"/>
        <v>224.0094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1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43840</v>
      </c>
      <c r="B147" s="122">
        <f t="shared" ca="1" si="70"/>
        <v>10226.160390000001</v>
      </c>
      <c r="C147" s="123">
        <f t="shared" si="61"/>
        <v>10000</v>
      </c>
      <c r="D147" s="124">
        <f ca="1">IF(A147&lt;$B$1,VLOOKUP(A147,[1]DI!$A$4:$B$15000,2,FALSE),0)</f>
        <v>4.4000000000000004E-2</v>
      </c>
      <c r="E147" s="123">
        <f t="shared" ca="1" si="54"/>
        <v>1.0001708899999999</v>
      </c>
      <c r="F147" s="123">
        <f ca="1">(TRUNC(PRODUCT($E$12:$E146),16))</f>
        <v>1.0188274962805699</v>
      </c>
      <c r="G147" s="123">
        <f t="shared" si="53"/>
        <v>1</v>
      </c>
      <c r="H147" s="123">
        <f t="shared" ca="1" si="55"/>
        <v>1.0188275</v>
      </c>
      <c r="I147" s="124">
        <f t="shared" si="62"/>
        <v>0.01</v>
      </c>
      <c r="J147" s="125">
        <f t="shared" si="63"/>
        <v>43705</v>
      </c>
      <c r="K147" s="126">
        <f t="shared" si="64"/>
        <v>94</v>
      </c>
      <c r="L147" s="127">
        <f t="shared" si="65"/>
        <v>94</v>
      </c>
      <c r="M147" s="128">
        <f t="shared" si="56"/>
        <v>1.0037185280000001</v>
      </c>
      <c r="N147" s="128">
        <f t="shared" ca="1" si="57"/>
        <v>1.0226160390000001</v>
      </c>
      <c r="O147" s="127">
        <f t="shared" si="66"/>
        <v>0</v>
      </c>
      <c r="P147" s="123">
        <f t="shared" ca="1" si="58"/>
        <v>226.16039000000001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1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43841</v>
      </c>
      <c r="B148" s="122">
        <f t="shared" ca="1" si="70"/>
        <v>10228.31172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1.01900160371141</v>
      </c>
      <c r="G148" s="123">
        <f t="shared" si="53"/>
        <v>1</v>
      </c>
      <c r="H148" s="123">
        <f t="shared" ca="1" si="55"/>
        <v>1.0190016</v>
      </c>
      <c r="I148" s="124">
        <f t="shared" si="62"/>
        <v>0.01</v>
      </c>
      <c r="J148" s="125">
        <f t="shared" si="63"/>
        <v>43705</v>
      </c>
      <c r="K148" s="126">
        <f t="shared" si="64"/>
        <v>94</v>
      </c>
      <c r="L148" s="127">
        <f t="shared" si="65"/>
        <v>95</v>
      </c>
      <c r="M148" s="128">
        <f t="shared" si="56"/>
        <v>1.0037581609999999</v>
      </c>
      <c r="N148" s="128">
        <f t="shared" ca="1" si="57"/>
        <v>1.0228311720000001</v>
      </c>
      <c r="O148" s="127">
        <f t="shared" si="66"/>
        <v>0</v>
      </c>
      <c r="P148" s="123">
        <f t="shared" ca="1" si="58"/>
        <v>228.31172000000001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1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43842</v>
      </c>
      <c r="B149" s="122">
        <f t="shared" ca="1" si="70"/>
        <v>10228.31172</v>
      </c>
      <c r="C149" s="123">
        <f t="shared" si="61"/>
        <v>10000</v>
      </c>
      <c r="D149" s="124">
        <f ca="1">IF(A149&lt;$B$1,VLOOKUP(A149,[1]DI!$A$4:$B$15000,2,FALSE),0)</f>
        <v>0</v>
      </c>
      <c r="E149" s="123">
        <f t="shared" ca="1" si="54"/>
        <v>1</v>
      </c>
      <c r="F149" s="123">
        <f ca="1">(TRUNC(PRODUCT($E$12:$E148),16))</f>
        <v>1.01900160371141</v>
      </c>
      <c r="G149" s="123">
        <f t="shared" si="53"/>
        <v>1</v>
      </c>
      <c r="H149" s="123">
        <f t="shared" ca="1" si="55"/>
        <v>1.0190016</v>
      </c>
      <c r="I149" s="124">
        <f t="shared" si="62"/>
        <v>0.01</v>
      </c>
      <c r="J149" s="125">
        <f t="shared" si="63"/>
        <v>43705</v>
      </c>
      <c r="K149" s="126">
        <f t="shared" si="64"/>
        <v>94</v>
      </c>
      <c r="L149" s="127">
        <f t="shared" si="65"/>
        <v>95</v>
      </c>
      <c r="M149" s="128">
        <f t="shared" si="56"/>
        <v>1.0037581609999999</v>
      </c>
      <c r="N149" s="128">
        <f t="shared" ca="1" si="57"/>
        <v>1.0228311720000001</v>
      </c>
      <c r="O149" s="127">
        <f t="shared" si="66"/>
        <v>0</v>
      </c>
      <c r="P149" s="123">
        <f t="shared" ca="1" si="58"/>
        <v>228.31172000000001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1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43843</v>
      </c>
      <c r="B150" s="122">
        <f t="shared" ca="1" si="70"/>
        <v>10228.31172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1.01900160371141</v>
      </c>
      <c r="G150" s="123">
        <f t="shared" si="53"/>
        <v>1</v>
      </c>
      <c r="H150" s="123">
        <f t="shared" ca="1" si="55"/>
        <v>1.0190016</v>
      </c>
      <c r="I150" s="124">
        <f t="shared" si="62"/>
        <v>0.01</v>
      </c>
      <c r="J150" s="125">
        <f t="shared" si="63"/>
        <v>43705</v>
      </c>
      <c r="K150" s="126">
        <f t="shared" si="64"/>
        <v>95</v>
      </c>
      <c r="L150" s="127">
        <f t="shared" si="65"/>
        <v>95</v>
      </c>
      <c r="M150" s="128">
        <f t="shared" si="56"/>
        <v>1.0037581609999999</v>
      </c>
      <c r="N150" s="128">
        <f t="shared" ca="1" si="57"/>
        <v>1.0228311720000001</v>
      </c>
      <c r="O150" s="127">
        <f t="shared" si="66"/>
        <v>0</v>
      </c>
      <c r="P150" s="123">
        <f t="shared" ca="1" si="58"/>
        <v>228.31172000000001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1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43844</v>
      </c>
      <c r="B151" s="122">
        <f t="shared" ca="1" si="70"/>
        <v>10230.46362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1.01917574089547</v>
      </c>
      <c r="G151" s="123">
        <f t="shared" si="53"/>
        <v>1</v>
      </c>
      <c r="H151" s="123">
        <f t="shared" ca="1" si="55"/>
        <v>1.0191757400000001</v>
      </c>
      <c r="I151" s="124">
        <f t="shared" si="62"/>
        <v>0.01</v>
      </c>
      <c r="J151" s="125">
        <f t="shared" si="63"/>
        <v>43705</v>
      </c>
      <c r="K151" s="126">
        <f t="shared" si="64"/>
        <v>96</v>
      </c>
      <c r="L151" s="127">
        <f t="shared" si="65"/>
        <v>96</v>
      </c>
      <c r="M151" s="128">
        <f t="shared" si="56"/>
        <v>1.003797796</v>
      </c>
      <c r="N151" s="128">
        <f t="shared" ca="1" si="57"/>
        <v>1.0230463620000001</v>
      </c>
      <c r="O151" s="127">
        <f t="shared" si="66"/>
        <v>0</v>
      </c>
      <c r="P151" s="123">
        <f t="shared" ca="1" si="58"/>
        <v>230.46361999999999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1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43845</v>
      </c>
      <c r="B152" s="122">
        <f t="shared" ca="1" si="70"/>
        <v>10232.615959999999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1.0193499078378301</v>
      </c>
      <c r="G152" s="123">
        <f t="shared" si="53"/>
        <v>1</v>
      </c>
      <c r="H152" s="123">
        <f t="shared" ca="1" si="55"/>
        <v>1.0193499100000001</v>
      </c>
      <c r="I152" s="124">
        <f t="shared" si="62"/>
        <v>0.01</v>
      </c>
      <c r="J152" s="125">
        <f t="shared" si="63"/>
        <v>43705</v>
      </c>
      <c r="K152" s="126">
        <f t="shared" si="64"/>
        <v>97</v>
      </c>
      <c r="L152" s="127">
        <f t="shared" si="65"/>
        <v>97</v>
      </c>
      <c r="M152" s="128">
        <f t="shared" si="56"/>
        <v>1.0038374320000001</v>
      </c>
      <c r="N152" s="128">
        <f t="shared" ca="1" si="57"/>
        <v>1.023261596</v>
      </c>
      <c r="O152" s="127">
        <f t="shared" si="66"/>
        <v>0</v>
      </c>
      <c r="P152" s="123">
        <f t="shared" ca="1" si="58"/>
        <v>232.61596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1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43846</v>
      </c>
      <c r="B153" s="122">
        <f t="shared" ca="1" si="70"/>
        <v>10234.76866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1.0195241045435799</v>
      </c>
      <c r="G153" s="123">
        <f t="shared" si="53"/>
        <v>1</v>
      </c>
      <c r="H153" s="123">
        <f t="shared" ca="1" si="55"/>
        <v>1.0195240999999999</v>
      </c>
      <c r="I153" s="124">
        <f t="shared" si="62"/>
        <v>0.01</v>
      </c>
      <c r="J153" s="125">
        <f t="shared" si="63"/>
        <v>43705</v>
      </c>
      <c r="K153" s="126">
        <f t="shared" si="64"/>
        <v>98</v>
      </c>
      <c r="L153" s="127">
        <f t="shared" si="65"/>
        <v>98</v>
      </c>
      <c r="M153" s="128">
        <f t="shared" si="56"/>
        <v>1.0038770699999999</v>
      </c>
      <c r="N153" s="128">
        <f t="shared" ca="1" si="57"/>
        <v>1.023476866</v>
      </c>
      <c r="O153" s="127">
        <f t="shared" si="66"/>
        <v>0</v>
      </c>
      <c r="P153" s="123">
        <f t="shared" ca="1" si="58"/>
        <v>234.76866000000001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1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43847</v>
      </c>
      <c r="B154" s="122">
        <f t="shared" ca="1" si="70"/>
        <v>10236.92191999</v>
      </c>
      <c r="C154" s="123">
        <f t="shared" si="61"/>
        <v>10000</v>
      </c>
      <c r="D154" s="124">
        <f ca="1">IF(A154&lt;$B$1,VLOOKUP(A154,[1]DI!$A$4:$B$15000,2,FALSE),0)</f>
        <v>4.4000000000000004E-2</v>
      </c>
      <c r="E154" s="123">
        <f t="shared" ca="1" si="54"/>
        <v>1.0001708899999999</v>
      </c>
      <c r="F154" s="123">
        <f ca="1">(TRUNC(PRODUCT($E$12:$E153),16))</f>
        <v>1.0196983310178001</v>
      </c>
      <c r="G154" s="123">
        <f t="shared" si="53"/>
        <v>1</v>
      </c>
      <c r="H154" s="123">
        <f t="shared" ca="1" si="55"/>
        <v>1.01969833</v>
      </c>
      <c r="I154" s="124">
        <f t="shared" si="62"/>
        <v>0.01</v>
      </c>
      <c r="J154" s="125">
        <f t="shared" si="63"/>
        <v>43705</v>
      </c>
      <c r="K154" s="126">
        <f t="shared" si="64"/>
        <v>99</v>
      </c>
      <c r="L154" s="127">
        <f t="shared" si="65"/>
        <v>99</v>
      </c>
      <c r="M154" s="128">
        <f t="shared" si="56"/>
        <v>1.0039167090000001</v>
      </c>
      <c r="N154" s="128">
        <f t="shared" ca="1" si="57"/>
        <v>1.0236921919999999</v>
      </c>
      <c r="O154" s="127">
        <f t="shared" si="66"/>
        <v>0</v>
      </c>
      <c r="P154" s="123">
        <f t="shared" ca="1" si="58"/>
        <v>236.92191998999999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1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43848</v>
      </c>
      <c r="B155" s="122">
        <f t="shared" ca="1" si="70"/>
        <v>10239.075629999999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1.01987258726559</v>
      </c>
      <c r="G155" s="123">
        <f t="shared" si="53"/>
        <v>1</v>
      </c>
      <c r="H155" s="123">
        <f t="shared" ca="1" si="55"/>
        <v>1.0198725900000001</v>
      </c>
      <c r="I155" s="124">
        <f t="shared" si="62"/>
        <v>0.01</v>
      </c>
      <c r="J155" s="125">
        <f t="shared" si="63"/>
        <v>43705</v>
      </c>
      <c r="K155" s="126">
        <f t="shared" si="64"/>
        <v>99</v>
      </c>
      <c r="L155" s="127">
        <f t="shared" si="65"/>
        <v>100</v>
      </c>
      <c r="M155" s="128">
        <f t="shared" si="56"/>
        <v>1.0039563499999999</v>
      </c>
      <c r="N155" s="128">
        <f t="shared" ca="1" si="57"/>
        <v>1.0239075630000001</v>
      </c>
      <c r="O155" s="127">
        <f t="shared" si="66"/>
        <v>0</v>
      </c>
      <c r="P155" s="123">
        <f t="shared" ca="1" si="58"/>
        <v>239.07562999999999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1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43849</v>
      </c>
      <c r="B156" s="122">
        <f t="shared" ca="1" si="70"/>
        <v>10239.075629999999</v>
      </c>
      <c r="C156" s="123">
        <f t="shared" si="61"/>
        <v>10000</v>
      </c>
      <c r="D156" s="124">
        <f ca="1">IF(A156&lt;$B$1,VLOOKUP(A156,[1]DI!$A$4:$B$15000,2,FALSE),0)</f>
        <v>0</v>
      </c>
      <c r="E156" s="123">
        <f t="shared" ca="1" si="54"/>
        <v>1</v>
      </c>
      <c r="F156" s="123">
        <f ca="1">(TRUNC(PRODUCT($E$12:$E155),16))</f>
        <v>1.01987258726559</v>
      </c>
      <c r="G156" s="123">
        <f t="shared" si="53"/>
        <v>1</v>
      </c>
      <c r="H156" s="123">
        <f t="shared" ca="1" si="55"/>
        <v>1.0198725900000001</v>
      </c>
      <c r="I156" s="124">
        <f t="shared" si="62"/>
        <v>0.01</v>
      </c>
      <c r="J156" s="125">
        <f t="shared" si="63"/>
        <v>43705</v>
      </c>
      <c r="K156" s="126">
        <f t="shared" si="64"/>
        <v>99</v>
      </c>
      <c r="L156" s="127">
        <f t="shared" si="65"/>
        <v>100</v>
      </c>
      <c r="M156" s="128">
        <f t="shared" si="56"/>
        <v>1.0039563499999999</v>
      </c>
      <c r="N156" s="128">
        <f t="shared" ca="1" si="57"/>
        <v>1.0239075630000001</v>
      </c>
      <c r="O156" s="127">
        <f t="shared" si="66"/>
        <v>0</v>
      </c>
      <c r="P156" s="123">
        <f t="shared" ca="1" si="58"/>
        <v>239.07562999999999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1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43850</v>
      </c>
      <c r="B157" s="122">
        <f t="shared" ca="1" si="70"/>
        <v>10239.075629999999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1.01987258726559</v>
      </c>
      <c r="G157" s="123">
        <f t="shared" si="53"/>
        <v>1</v>
      </c>
      <c r="H157" s="123">
        <f t="shared" ca="1" si="55"/>
        <v>1.0198725900000001</v>
      </c>
      <c r="I157" s="124">
        <f t="shared" si="62"/>
        <v>0.01</v>
      </c>
      <c r="J157" s="125">
        <f t="shared" si="63"/>
        <v>43705</v>
      </c>
      <c r="K157" s="126">
        <f t="shared" si="64"/>
        <v>100</v>
      </c>
      <c r="L157" s="127">
        <f t="shared" si="65"/>
        <v>100</v>
      </c>
      <c r="M157" s="128">
        <f t="shared" si="56"/>
        <v>1.0039563499999999</v>
      </c>
      <c r="N157" s="128">
        <f t="shared" ca="1" si="57"/>
        <v>1.0239075630000001</v>
      </c>
      <c r="O157" s="127">
        <f t="shared" si="66"/>
        <v>0</v>
      </c>
      <c r="P157" s="123">
        <f t="shared" ca="1" si="58"/>
        <v>239.07562999999999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1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43851</v>
      </c>
      <c r="B158" s="122">
        <f t="shared" ca="1" si="70"/>
        <v>10241.22969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1.02004687329203</v>
      </c>
      <c r="G158" s="123">
        <f t="shared" si="53"/>
        <v>1</v>
      </c>
      <c r="H158" s="123">
        <f t="shared" ca="1" si="55"/>
        <v>1.02004687</v>
      </c>
      <c r="I158" s="124">
        <f t="shared" si="62"/>
        <v>0.01</v>
      </c>
      <c r="J158" s="125">
        <f t="shared" si="63"/>
        <v>43705</v>
      </c>
      <c r="K158" s="126">
        <f t="shared" si="64"/>
        <v>101</v>
      </c>
      <c r="L158" s="127">
        <f t="shared" si="65"/>
        <v>101</v>
      </c>
      <c r="M158" s="128">
        <f t="shared" si="56"/>
        <v>1.0039959919999999</v>
      </c>
      <c r="N158" s="128">
        <f t="shared" ca="1" si="57"/>
        <v>1.024122969</v>
      </c>
      <c r="O158" s="127">
        <f t="shared" si="66"/>
        <v>0</v>
      </c>
      <c r="P158" s="123">
        <f t="shared" ca="1" si="58"/>
        <v>241.22969000000001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1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43852</v>
      </c>
      <c r="B159" s="122">
        <f t="shared" ca="1" si="70"/>
        <v>10243.384309999999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1.0202211891021999</v>
      </c>
      <c r="G159" s="123">
        <f t="shared" si="53"/>
        <v>1</v>
      </c>
      <c r="H159" s="123">
        <f t="shared" ca="1" si="55"/>
        <v>1.02022119</v>
      </c>
      <c r="I159" s="124">
        <f t="shared" si="62"/>
        <v>0.01</v>
      </c>
      <c r="J159" s="125">
        <f t="shared" si="63"/>
        <v>43705</v>
      </c>
      <c r="K159" s="126">
        <f t="shared" si="64"/>
        <v>102</v>
      </c>
      <c r="L159" s="127">
        <f t="shared" si="65"/>
        <v>102</v>
      </c>
      <c r="M159" s="128">
        <f t="shared" si="56"/>
        <v>1.004035636</v>
      </c>
      <c r="N159" s="128">
        <f t="shared" ca="1" si="57"/>
        <v>1.0243384310000001</v>
      </c>
      <c r="O159" s="127">
        <f t="shared" si="66"/>
        <v>0</v>
      </c>
      <c r="P159" s="123">
        <f t="shared" ca="1" si="58"/>
        <v>243.38431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1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43853</v>
      </c>
      <c r="B160" s="122">
        <f t="shared" ca="1" si="70"/>
        <v>10245.53929999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1.0203955347012099</v>
      </c>
      <c r="G160" s="123">
        <f t="shared" si="53"/>
        <v>1</v>
      </c>
      <c r="H160" s="123">
        <f t="shared" ca="1" si="55"/>
        <v>1.0203955300000001</v>
      </c>
      <c r="I160" s="124">
        <f t="shared" si="62"/>
        <v>0.01</v>
      </c>
      <c r="J160" s="125">
        <f t="shared" si="63"/>
        <v>43705</v>
      </c>
      <c r="K160" s="126">
        <f t="shared" si="64"/>
        <v>103</v>
      </c>
      <c r="L160" s="127">
        <f t="shared" si="65"/>
        <v>103</v>
      </c>
      <c r="M160" s="128">
        <f t="shared" si="56"/>
        <v>1.0040752820000001</v>
      </c>
      <c r="N160" s="128">
        <f t="shared" ca="1" si="57"/>
        <v>1.0245539299999999</v>
      </c>
      <c r="O160" s="127">
        <f t="shared" si="66"/>
        <v>0</v>
      </c>
      <c r="P160" s="123">
        <f t="shared" ca="1" si="58"/>
        <v>245.53929998999999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1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43854</v>
      </c>
      <c r="B161" s="122">
        <f t="shared" ca="1" si="70"/>
        <v>10247.69483</v>
      </c>
      <c r="C161" s="123">
        <f t="shared" si="61"/>
        <v>10000</v>
      </c>
      <c r="D161" s="124">
        <f ca="1">IF(A161&lt;$B$1,VLOOKUP(A161,[1]DI!$A$4:$B$15000,2,FALSE),0)</f>
        <v>4.4000000000000004E-2</v>
      </c>
      <c r="E161" s="123">
        <f t="shared" ca="1" si="54"/>
        <v>1.0001708899999999</v>
      </c>
      <c r="F161" s="123">
        <f ca="1">(TRUNC(PRODUCT($E$12:$E160),16))</f>
        <v>1.0205699100941401</v>
      </c>
      <c r="G161" s="123">
        <f t="shared" si="53"/>
        <v>1</v>
      </c>
      <c r="H161" s="123">
        <f t="shared" ca="1" si="55"/>
        <v>1.0205699100000001</v>
      </c>
      <c r="I161" s="124">
        <f t="shared" si="62"/>
        <v>0.01</v>
      </c>
      <c r="J161" s="125">
        <f t="shared" si="63"/>
        <v>43705</v>
      </c>
      <c r="K161" s="126">
        <f t="shared" si="64"/>
        <v>104</v>
      </c>
      <c r="L161" s="127">
        <f t="shared" si="65"/>
        <v>104</v>
      </c>
      <c r="M161" s="128">
        <f t="shared" si="56"/>
        <v>1.004114929</v>
      </c>
      <c r="N161" s="128">
        <f t="shared" ca="1" si="57"/>
        <v>1.024769483</v>
      </c>
      <c r="O161" s="127">
        <f t="shared" si="66"/>
        <v>0</v>
      </c>
      <c r="P161" s="123">
        <f t="shared" ca="1" si="58"/>
        <v>247.69483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1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43855</v>
      </c>
      <c r="B162" s="122">
        <f t="shared" ca="1" si="70"/>
        <v>10249.850819990001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1.02074431528607</v>
      </c>
      <c r="G162" s="123">
        <f t="shared" si="53"/>
        <v>1</v>
      </c>
      <c r="H162" s="123">
        <f t="shared" ca="1" si="55"/>
        <v>1.0207443199999999</v>
      </c>
      <c r="I162" s="124">
        <f t="shared" si="62"/>
        <v>0.01</v>
      </c>
      <c r="J162" s="125">
        <f t="shared" si="63"/>
        <v>43705</v>
      </c>
      <c r="K162" s="126">
        <f t="shared" si="64"/>
        <v>104</v>
      </c>
      <c r="L162" s="127">
        <f t="shared" si="65"/>
        <v>105</v>
      </c>
      <c r="M162" s="128">
        <f t="shared" si="56"/>
        <v>1.0041545780000001</v>
      </c>
      <c r="N162" s="128">
        <f t="shared" ca="1" si="57"/>
        <v>1.0249850819999999</v>
      </c>
      <c r="O162" s="127">
        <f t="shared" si="66"/>
        <v>0</v>
      </c>
      <c r="P162" s="123">
        <f t="shared" ca="1" si="58"/>
        <v>249.85081998999999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1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43856</v>
      </c>
      <c r="B163" s="122">
        <f t="shared" ca="1" si="70"/>
        <v>10249.850819990001</v>
      </c>
      <c r="C163" s="123">
        <f t="shared" si="61"/>
        <v>10000</v>
      </c>
      <c r="D163" s="124">
        <f ca="1">IF(A163&lt;$B$1,VLOOKUP(A163,[1]DI!$A$4:$B$15000,2,FALSE),0)</f>
        <v>0</v>
      </c>
      <c r="E163" s="123">
        <f t="shared" ca="1" si="54"/>
        <v>1</v>
      </c>
      <c r="F163" s="123">
        <f ca="1">(TRUNC(PRODUCT($E$12:$E162),16))</f>
        <v>1.02074431528607</v>
      </c>
      <c r="G163" s="123">
        <f t="shared" si="53"/>
        <v>1</v>
      </c>
      <c r="H163" s="123">
        <f t="shared" ca="1" si="55"/>
        <v>1.0207443199999999</v>
      </c>
      <c r="I163" s="124">
        <f t="shared" si="62"/>
        <v>0.01</v>
      </c>
      <c r="J163" s="125">
        <f t="shared" si="63"/>
        <v>43705</v>
      </c>
      <c r="K163" s="126">
        <f t="shared" si="64"/>
        <v>104</v>
      </c>
      <c r="L163" s="127">
        <f t="shared" si="65"/>
        <v>105</v>
      </c>
      <c r="M163" s="128">
        <f t="shared" si="56"/>
        <v>1.0041545780000001</v>
      </c>
      <c r="N163" s="128">
        <f t="shared" ca="1" si="57"/>
        <v>1.0249850819999999</v>
      </c>
      <c r="O163" s="127">
        <f t="shared" si="66"/>
        <v>0</v>
      </c>
      <c r="P163" s="123">
        <f t="shared" ca="1" si="58"/>
        <v>249.85081998999999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1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43857</v>
      </c>
      <c r="B164" s="122">
        <f t="shared" ca="1" si="70"/>
        <v>10249.850819990001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1.02074431528607</v>
      </c>
      <c r="G164" s="123">
        <f t="shared" si="53"/>
        <v>1</v>
      </c>
      <c r="H164" s="123">
        <f t="shared" ca="1" si="55"/>
        <v>1.0207443199999999</v>
      </c>
      <c r="I164" s="124">
        <f t="shared" si="62"/>
        <v>0.01</v>
      </c>
      <c r="J164" s="125">
        <f t="shared" si="63"/>
        <v>43705</v>
      </c>
      <c r="K164" s="126">
        <f t="shared" si="64"/>
        <v>105</v>
      </c>
      <c r="L164" s="127">
        <f t="shared" si="65"/>
        <v>105</v>
      </c>
      <c r="M164" s="128">
        <f t="shared" si="56"/>
        <v>1.0041545780000001</v>
      </c>
      <c r="N164" s="128">
        <f t="shared" ca="1" si="57"/>
        <v>1.0249850819999999</v>
      </c>
      <c r="O164" s="127">
        <f t="shared" si="66"/>
        <v>0</v>
      </c>
      <c r="P164" s="123">
        <f t="shared" ca="1" si="58"/>
        <v>249.85081998999999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1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43858</v>
      </c>
      <c r="B165" s="122">
        <f t="shared" ca="1" si="70"/>
        <v>10252.007159999999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1.02091875028211</v>
      </c>
      <c r="G165" s="123">
        <f t="shared" si="53"/>
        <v>1</v>
      </c>
      <c r="H165" s="123">
        <f t="shared" ca="1" si="55"/>
        <v>1.0209187500000001</v>
      </c>
      <c r="I165" s="124">
        <f t="shared" si="62"/>
        <v>0.01</v>
      </c>
      <c r="J165" s="125">
        <f t="shared" si="63"/>
        <v>43705</v>
      </c>
      <c r="K165" s="126">
        <f t="shared" si="64"/>
        <v>106</v>
      </c>
      <c r="L165" s="127">
        <f t="shared" si="65"/>
        <v>106</v>
      </c>
      <c r="M165" s="128">
        <f t="shared" si="56"/>
        <v>1.004194228</v>
      </c>
      <c r="N165" s="128">
        <f t="shared" ca="1" si="57"/>
        <v>1.0252007160000001</v>
      </c>
      <c r="O165" s="127">
        <f t="shared" si="66"/>
        <v>0</v>
      </c>
      <c r="P165" s="123">
        <f t="shared" ca="1" si="58"/>
        <v>252.00716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1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43859</v>
      </c>
      <c r="B166" s="122">
        <f t="shared" ca="1" si="70"/>
        <v>10254.16405999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1.02109321508735</v>
      </c>
      <c r="G166" s="123">
        <f t="shared" si="53"/>
        <v>1</v>
      </c>
      <c r="H166" s="123">
        <f t="shared" ca="1" si="55"/>
        <v>1.02109322</v>
      </c>
      <c r="I166" s="124">
        <f t="shared" si="62"/>
        <v>0.01</v>
      </c>
      <c r="J166" s="125">
        <f t="shared" si="63"/>
        <v>43705</v>
      </c>
      <c r="K166" s="126">
        <f t="shared" si="64"/>
        <v>107</v>
      </c>
      <c r="L166" s="127">
        <f t="shared" si="65"/>
        <v>107</v>
      </c>
      <c r="M166" s="128">
        <f t="shared" si="56"/>
        <v>1.0042338799999999</v>
      </c>
      <c r="N166" s="128">
        <f t="shared" ca="1" si="57"/>
        <v>1.0254164059999999</v>
      </c>
      <c r="O166" s="127">
        <f t="shared" si="66"/>
        <v>0</v>
      </c>
      <c r="P166" s="123">
        <f t="shared" ca="1" si="58"/>
        <v>254.16405999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1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43860</v>
      </c>
      <c r="B167" s="122">
        <f t="shared" ca="1" si="70"/>
        <v>10256.321309999999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1.0212677097068701</v>
      </c>
      <c r="G167" s="123">
        <f t="shared" si="53"/>
        <v>1</v>
      </c>
      <c r="H167" s="123">
        <f t="shared" ca="1" si="55"/>
        <v>1.0212677100000001</v>
      </c>
      <c r="I167" s="124">
        <f t="shared" si="62"/>
        <v>0.01</v>
      </c>
      <c r="J167" s="125">
        <f t="shared" si="63"/>
        <v>43705</v>
      </c>
      <c r="K167" s="126">
        <f t="shared" si="64"/>
        <v>108</v>
      </c>
      <c r="L167" s="127">
        <f t="shared" si="65"/>
        <v>108</v>
      </c>
      <c r="M167" s="128">
        <f t="shared" si="56"/>
        <v>1.0042735330000001</v>
      </c>
      <c r="N167" s="128">
        <f t="shared" ca="1" si="57"/>
        <v>1.0256321310000001</v>
      </c>
      <c r="O167" s="127">
        <f t="shared" si="66"/>
        <v>0</v>
      </c>
      <c r="P167" s="123">
        <f t="shared" ca="1" si="58"/>
        <v>256.32130999999998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1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43861</v>
      </c>
      <c r="B168" s="122">
        <f t="shared" ca="1" si="70"/>
        <v>10258.479020000001</v>
      </c>
      <c r="C168" s="123">
        <f t="shared" si="61"/>
        <v>10000</v>
      </c>
      <c r="D168" s="124">
        <f ca="1">IF(A168&lt;$B$1,VLOOKUP(A168,[1]DI!$A$4:$B$15000,2,FALSE),0)</f>
        <v>4.4000000000000004E-2</v>
      </c>
      <c r="E168" s="123">
        <f t="shared" ca="1" si="54"/>
        <v>1.0001708899999999</v>
      </c>
      <c r="F168" s="123">
        <f ca="1">(TRUNC(PRODUCT($E$12:$E167),16))</f>
        <v>1.0214422341457801</v>
      </c>
      <c r="G168" s="123">
        <f t="shared" si="53"/>
        <v>1</v>
      </c>
      <c r="H168" s="123">
        <f t="shared" ca="1" si="55"/>
        <v>1.0214422299999999</v>
      </c>
      <c r="I168" s="124">
        <f t="shared" si="62"/>
        <v>0.01</v>
      </c>
      <c r="J168" s="125">
        <f t="shared" si="63"/>
        <v>43705</v>
      </c>
      <c r="K168" s="126">
        <f t="shared" si="64"/>
        <v>109</v>
      </c>
      <c r="L168" s="127">
        <f t="shared" si="65"/>
        <v>109</v>
      </c>
      <c r="M168" s="128">
        <f t="shared" si="56"/>
        <v>1.004313188</v>
      </c>
      <c r="N168" s="128">
        <f t="shared" ca="1" si="57"/>
        <v>1.025847902</v>
      </c>
      <c r="O168" s="127">
        <f t="shared" si="66"/>
        <v>0</v>
      </c>
      <c r="P168" s="123">
        <f t="shared" ca="1" si="58"/>
        <v>258.47901999999999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1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43862</v>
      </c>
      <c r="B169" s="122">
        <f t="shared" ca="1" si="70"/>
        <v>10260.6373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1.02161678840918</v>
      </c>
      <c r="G169" s="123">
        <f t="shared" si="53"/>
        <v>1</v>
      </c>
      <c r="H169" s="123">
        <f t="shared" ca="1" si="55"/>
        <v>1.0216167899999999</v>
      </c>
      <c r="I169" s="124">
        <f t="shared" si="62"/>
        <v>0.01</v>
      </c>
      <c r="J169" s="125">
        <f t="shared" si="63"/>
        <v>43705</v>
      </c>
      <c r="K169" s="126">
        <f t="shared" si="64"/>
        <v>109</v>
      </c>
      <c r="L169" s="127">
        <f t="shared" si="65"/>
        <v>110</v>
      </c>
      <c r="M169" s="128">
        <f t="shared" si="56"/>
        <v>1.0043528450000001</v>
      </c>
      <c r="N169" s="128">
        <f t="shared" ca="1" si="57"/>
        <v>1.02606373</v>
      </c>
      <c r="O169" s="127">
        <f t="shared" si="66"/>
        <v>0</v>
      </c>
      <c r="P169" s="123">
        <f t="shared" ca="1" si="58"/>
        <v>260.63729999999998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1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43863</v>
      </c>
      <c r="B170" s="122">
        <f t="shared" ca="1" si="70"/>
        <v>10260.6373</v>
      </c>
      <c r="C170" s="123">
        <f t="shared" si="61"/>
        <v>10000</v>
      </c>
      <c r="D170" s="124">
        <f ca="1">IF(A170&lt;$B$1,VLOOKUP(A170,[1]DI!$A$4:$B$15000,2,FALSE),0)</f>
        <v>0</v>
      </c>
      <c r="E170" s="123">
        <f t="shared" ca="1" si="54"/>
        <v>1</v>
      </c>
      <c r="F170" s="123">
        <f ca="1">(TRUNC(PRODUCT($E$12:$E169),16))</f>
        <v>1.02161678840918</v>
      </c>
      <c r="G170" s="123">
        <f t="shared" si="53"/>
        <v>1</v>
      </c>
      <c r="H170" s="123">
        <f t="shared" ca="1" si="55"/>
        <v>1.0216167899999999</v>
      </c>
      <c r="I170" s="124">
        <f t="shared" si="62"/>
        <v>0.01</v>
      </c>
      <c r="J170" s="125">
        <f t="shared" si="63"/>
        <v>43705</v>
      </c>
      <c r="K170" s="126">
        <f t="shared" si="64"/>
        <v>109</v>
      </c>
      <c r="L170" s="127">
        <f t="shared" si="65"/>
        <v>110</v>
      </c>
      <c r="M170" s="128">
        <f t="shared" si="56"/>
        <v>1.0043528450000001</v>
      </c>
      <c r="N170" s="128">
        <f t="shared" ca="1" si="57"/>
        <v>1.02606373</v>
      </c>
      <c r="O170" s="127">
        <f t="shared" si="66"/>
        <v>0</v>
      </c>
      <c r="P170" s="123">
        <f t="shared" ca="1" si="58"/>
        <v>260.63729999999998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1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43864</v>
      </c>
      <c r="B171" s="122">
        <f t="shared" ca="1" si="70"/>
        <v>10260.6373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1.02161678840918</v>
      </c>
      <c r="G171" s="123">
        <f t="shared" si="53"/>
        <v>1</v>
      </c>
      <c r="H171" s="123">
        <f t="shared" ca="1" si="55"/>
        <v>1.0216167899999999</v>
      </c>
      <c r="I171" s="124">
        <f t="shared" si="62"/>
        <v>0.01</v>
      </c>
      <c r="J171" s="125">
        <f t="shared" si="63"/>
        <v>43705</v>
      </c>
      <c r="K171" s="126">
        <f t="shared" si="64"/>
        <v>110</v>
      </c>
      <c r="L171" s="127">
        <f t="shared" si="65"/>
        <v>110</v>
      </c>
      <c r="M171" s="128">
        <f t="shared" si="56"/>
        <v>1.0043528450000001</v>
      </c>
      <c r="N171" s="128">
        <f t="shared" ca="1" si="57"/>
        <v>1.02606373</v>
      </c>
      <c r="O171" s="127">
        <f t="shared" si="66"/>
        <v>0</v>
      </c>
      <c r="P171" s="123">
        <f t="shared" ca="1" si="58"/>
        <v>260.63729999999998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1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43865</v>
      </c>
      <c r="B172" s="122">
        <f t="shared" ca="1" si="70"/>
        <v>10262.79592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1.0217913725021499</v>
      </c>
      <c r="G172" s="123">
        <f t="shared" si="53"/>
        <v>1</v>
      </c>
      <c r="H172" s="123">
        <f t="shared" ca="1" si="55"/>
        <v>1.0217913700000001</v>
      </c>
      <c r="I172" s="124">
        <f t="shared" si="62"/>
        <v>0.01</v>
      </c>
      <c r="J172" s="125">
        <f t="shared" si="63"/>
        <v>43705</v>
      </c>
      <c r="K172" s="126">
        <f t="shared" si="64"/>
        <v>111</v>
      </c>
      <c r="L172" s="127">
        <f t="shared" si="65"/>
        <v>111</v>
      </c>
      <c r="M172" s="128">
        <f t="shared" si="56"/>
        <v>1.004392503</v>
      </c>
      <c r="N172" s="128">
        <f t="shared" ca="1" si="57"/>
        <v>1.0262795920000001</v>
      </c>
      <c r="O172" s="127">
        <f t="shared" si="66"/>
        <v>0</v>
      </c>
      <c r="P172" s="123">
        <f t="shared" ca="1" si="58"/>
        <v>262.79592000000002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1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43866</v>
      </c>
      <c r="B173" s="122">
        <f t="shared" ca="1" si="70"/>
        <v>10264.955089999999</v>
      </c>
      <c r="C173" s="123">
        <f t="shared" si="61"/>
        <v>10000</v>
      </c>
      <c r="D173" s="124">
        <f ca="1">IF(A173&lt;$B$1,VLOOKUP(A173,[1]DI!$A$4:$B$15000,2,FALSE),0)</f>
        <v>4.4000000000000004E-2</v>
      </c>
      <c r="E173" s="123">
        <f t="shared" ca="1" si="54"/>
        <v>1.0001708899999999</v>
      </c>
      <c r="F173" s="123">
        <f ca="1">(TRUNC(PRODUCT($E$12:$E172),16))</f>
        <v>1.0219659864297901</v>
      </c>
      <c r="G173" s="123">
        <f t="shared" si="53"/>
        <v>1</v>
      </c>
      <c r="H173" s="123">
        <f t="shared" ca="1" si="55"/>
        <v>1.02196599</v>
      </c>
      <c r="I173" s="124">
        <f t="shared" si="62"/>
        <v>0.01</v>
      </c>
      <c r="J173" s="125">
        <f t="shared" si="63"/>
        <v>43705</v>
      </c>
      <c r="K173" s="126">
        <f t="shared" si="64"/>
        <v>112</v>
      </c>
      <c r="L173" s="127">
        <f t="shared" si="65"/>
        <v>112</v>
      </c>
      <c r="M173" s="128">
        <f t="shared" si="56"/>
        <v>1.0044321620000001</v>
      </c>
      <c r="N173" s="128">
        <f t="shared" ca="1" si="57"/>
        <v>1.0264955090000001</v>
      </c>
      <c r="O173" s="127">
        <f t="shared" si="66"/>
        <v>0</v>
      </c>
      <c r="P173" s="123">
        <f t="shared" ca="1" si="58"/>
        <v>264.95508999999998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1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43867</v>
      </c>
      <c r="B174" s="122">
        <f t="shared" ca="1" si="70"/>
        <v>10267.11463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1.02214063019722</v>
      </c>
      <c r="G174" s="123">
        <f t="shared" si="53"/>
        <v>1</v>
      </c>
      <c r="H174" s="123">
        <f t="shared" ca="1" si="55"/>
        <v>1.02214063</v>
      </c>
      <c r="I174" s="124">
        <f t="shared" si="62"/>
        <v>0.01</v>
      </c>
      <c r="J174" s="125">
        <f t="shared" si="63"/>
        <v>43705</v>
      </c>
      <c r="K174" s="126">
        <f t="shared" si="64"/>
        <v>113</v>
      </c>
      <c r="L174" s="127">
        <f t="shared" si="65"/>
        <v>113</v>
      </c>
      <c r="M174" s="128">
        <f t="shared" si="56"/>
        <v>1.0044718239999999</v>
      </c>
      <c r="N174" s="128">
        <f t="shared" ca="1" si="57"/>
        <v>1.026711463</v>
      </c>
      <c r="O174" s="127">
        <f t="shared" si="66"/>
        <v>0</v>
      </c>
      <c r="P174" s="123">
        <f t="shared" ca="1" si="58"/>
        <v>267.11462999999998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1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43868</v>
      </c>
      <c r="B175" s="122">
        <f t="shared" ca="1" si="70"/>
        <v>10269.176869999999</v>
      </c>
      <c r="C175" s="123">
        <f t="shared" si="61"/>
        <v>10000</v>
      </c>
      <c r="D175" s="124">
        <f ca="1">IF(A175&lt;$B$1,VLOOKUP(A175,[1]DI!$A$4:$B$15000,2,FALSE),0)</f>
        <v>4.1500000000000002E-2</v>
      </c>
      <c r="E175" s="123">
        <f t="shared" ca="1" si="54"/>
        <v>1.00016137</v>
      </c>
      <c r="F175" s="123">
        <f ca="1">(TRUNC(PRODUCT($E$12:$E174),16))</f>
        <v>1.02230557303071</v>
      </c>
      <c r="G175" s="123">
        <f t="shared" si="53"/>
        <v>1</v>
      </c>
      <c r="H175" s="123">
        <f t="shared" ca="1" si="55"/>
        <v>1.0223055700000001</v>
      </c>
      <c r="I175" s="124">
        <f t="shared" si="62"/>
        <v>0.01</v>
      </c>
      <c r="J175" s="125">
        <f t="shared" si="63"/>
        <v>43705</v>
      </c>
      <c r="K175" s="126">
        <f t="shared" si="64"/>
        <v>114</v>
      </c>
      <c r="L175" s="127">
        <f t="shared" si="65"/>
        <v>114</v>
      </c>
      <c r="M175" s="128">
        <f t="shared" si="56"/>
        <v>1.004511486</v>
      </c>
      <c r="N175" s="128">
        <f t="shared" ca="1" si="57"/>
        <v>1.0269176870000001</v>
      </c>
      <c r="O175" s="127">
        <f t="shared" si="66"/>
        <v>0</v>
      </c>
      <c r="P175" s="123">
        <f t="shared" ca="1" si="58"/>
        <v>269.17687000000001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1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43869</v>
      </c>
      <c r="B176" s="122">
        <f t="shared" ca="1" si="70"/>
        <v>10271.239579999999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1.0224705424810301</v>
      </c>
      <c r="G176" s="123">
        <f t="shared" ref="G176:G239" si="71">IF(O175&gt;0,F175,G175)</f>
        <v>1</v>
      </c>
      <c r="H176" s="123">
        <f t="shared" ca="1" si="55"/>
        <v>1.02247054</v>
      </c>
      <c r="I176" s="124">
        <f t="shared" si="62"/>
        <v>0.01</v>
      </c>
      <c r="J176" s="125">
        <f t="shared" si="63"/>
        <v>43705</v>
      </c>
      <c r="K176" s="126">
        <f t="shared" si="64"/>
        <v>114</v>
      </c>
      <c r="L176" s="127">
        <f t="shared" si="65"/>
        <v>115</v>
      </c>
      <c r="M176" s="128">
        <f t="shared" si="56"/>
        <v>1.004551151</v>
      </c>
      <c r="N176" s="128">
        <f t="shared" ca="1" si="57"/>
        <v>1.027123958</v>
      </c>
      <c r="O176" s="127">
        <f t="shared" si="66"/>
        <v>0</v>
      </c>
      <c r="P176" s="123">
        <f t="shared" ca="1" si="58"/>
        <v>271.23957999999999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1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43870</v>
      </c>
      <c r="B177" s="122">
        <f t="shared" ca="1" si="70"/>
        <v>10271.239579999999</v>
      </c>
      <c r="C177" s="123">
        <f t="shared" si="61"/>
        <v>10000</v>
      </c>
      <c r="D177" s="124">
        <f ca="1">IF(A177&lt;$B$1,VLOOKUP(A177,[1]DI!$A$4:$B$15000,2,FALSE),0)</f>
        <v>0</v>
      </c>
      <c r="E177" s="123">
        <f t="shared" ca="1" si="54"/>
        <v>1</v>
      </c>
      <c r="F177" s="123">
        <f ca="1">(TRUNC(PRODUCT($E$12:$E176),16))</f>
        <v>1.0224705424810301</v>
      </c>
      <c r="G177" s="123">
        <f t="shared" si="71"/>
        <v>1</v>
      </c>
      <c r="H177" s="123">
        <f t="shared" ca="1" si="55"/>
        <v>1.02247054</v>
      </c>
      <c r="I177" s="124">
        <f t="shared" si="62"/>
        <v>0.01</v>
      </c>
      <c r="J177" s="125">
        <f t="shared" si="63"/>
        <v>43705</v>
      </c>
      <c r="K177" s="126">
        <f t="shared" si="64"/>
        <v>114</v>
      </c>
      <c r="L177" s="127">
        <f t="shared" si="65"/>
        <v>115</v>
      </c>
      <c r="M177" s="128">
        <f t="shared" si="56"/>
        <v>1.004551151</v>
      </c>
      <c r="N177" s="128">
        <f t="shared" ca="1" si="57"/>
        <v>1.027123958</v>
      </c>
      <c r="O177" s="127">
        <f t="shared" si="66"/>
        <v>0</v>
      </c>
      <c r="P177" s="123">
        <f t="shared" ca="1" si="58"/>
        <v>271.23957999999999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1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43871</v>
      </c>
      <c r="B178" s="122">
        <f t="shared" ca="1" si="70"/>
        <v>10271.239579999999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1.0224705424810301</v>
      </c>
      <c r="G178" s="123">
        <f t="shared" si="71"/>
        <v>1</v>
      </c>
      <c r="H178" s="123">
        <f t="shared" ca="1" si="55"/>
        <v>1.02247054</v>
      </c>
      <c r="I178" s="124">
        <f t="shared" si="62"/>
        <v>0.01</v>
      </c>
      <c r="J178" s="125">
        <f t="shared" si="63"/>
        <v>43705</v>
      </c>
      <c r="K178" s="126">
        <f t="shared" si="64"/>
        <v>115</v>
      </c>
      <c r="L178" s="127">
        <f t="shared" si="65"/>
        <v>115</v>
      </c>
      <c r="M178" s="128">
        <f t="shared" si="56"/>
        <v>1.004551151</v>
      </c>
      <c r="N178" s="128">
        <f t="shared" ca="1" si="57"/>
        <v>1.027123958</v>
      </c>
      <c r="O178" s="127">
        <f t="shared" si="66"/>
        <v>0</v>
      </c>
      <c r="P178" s="123">
        <f t="shared" ca="1" si="58"/>
        <v>271.23957999999999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1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43872</v>
      </c>
      <c r="B179" s="122">
        <f t="shared" ca="1" si="70"/>
        <v>10273.302729999999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1.0226355385524699</v>
      </c>
      <c r="G179" s="123">
        <f t="shared" si="71"/>
        <v>1</v>
      </c>
      <c r="H179" s="123">
        <f t="shared" ca="1" si="55"/>
        <v>1.02263554</v>
      </c>
      <c r="I179" s="124">
        <f t="shared" si="62"/>
        <v>0.01</v>
      </c>
      <c r="J179" s="125">
        <f t="shared" si="63"/>
        <v>43705</v>
      </c>
      <c r="K179" s="126">
        <f t="shared" si="64"/>
        <v>116</v>
      </c>
      <c r="L179" s="127">
        <f t="shared" si="65"/>
        <v>116</v>
      </c>
      <c r="M179" s="128">
        <f t="shared" si="56"/>
        <v>1.004590817</v>
      </c>
      <c r="N179" s="128">
        <f t="shared" ca="1" si="57"/>
        <v>1.027330273</v>
      </c>
      <c r="O179" s="127">
        <f t="shared" si="66"/>
        <v>0</v>
      </c>
      <c r="P179" s="123">
        <f t="shared" ca="1" si="58"/>
        <v>273.30273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1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43873</v>
      </c>
      <c r="B180" s="122">
        <f t="shared" ca="1" si="70"/>
        <v>10275.36622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1.0228005612493301</v>
      </c>
      <c r="G180" s="123">
        <f t="shared" si="71"/>
        <v>1</v>
      </c>
      <c r="H180" s="123">
        <f t="shared" ca="1" si="55"/>
        <v>1.0228005600000001</v>
      </c>
      <c r="I180" s="124">
        <f t="shared" si="62"/>
        <v>0.01</v>
      </c>
      <c r="J180" s="125">
        <f t="shared" si="63"/>
        <v>43705</v>
      </c>
      <c r="K180" s="126">
        <f t="shared" si="64"/>
        <v>117</v>
      </c>
      <c r="L180" s="127">
        <f t="shared" si="65"/>
        <v>117</v>
      </c>
      <c r="M180" s="128">
        <f t="shared" si="56"/>
        <v>1.004630484</v>
      </c>
      <c r="N180" s="128">
        <f t="shared" ca="1" si="57"/>
        <v>1.027536622</v>
      </c>
      <c r="O180" s="127">
        <f t="shared" si="66"/>
        <v>0</v>
      </c>
      <c r="P180" s="123">
        <f t="shared" ca="1" si="58"/>
        <v>275.36622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1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43874</v>
      </c>
      <c r="B181" s="122">
        <f t="shared" ca="1" si="70"/>
        <v>10277.43016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1.0229656105759</v>
      </c>
      <c r="G181" s="123">
        <f t="shared" si="71"/>
        <v>1</v>
      </c>
      <c r="H181" s="123">
        <f t="shared" ca="1" si="55"/>
        <v>1.02296561</v>
      </c>
      <c r="I181" s="124">
        <f t="shared" si="62"/>
        <v>0.01</v>
      </c>
      <c r="J181" s="125">
        <f t="shared" si="63"/>
        <v>43705</v>
      </c>
      <c r="K181" s="126">
        <f t="shared" si="64"/>
        <v>118</v>
      </c>
      <c r="L181" s="127">
        <f t="shared" si="65"/>
        <v>118</v>
      </c>
      <c r="M181" s="128">
        <f t="shared" si="56"/>
        <v>1.004670153</v>
      </c>
      <c r="N181" s="128">
        <f t="shared" ca="1" si="57"/>
        <v>1.0277430160000001</v>
      </c>
      <c r="O181" s="127">
        <f t="shared" si="66"/>
        <v>0</v>
      </c>
      <c r="P181" s="123">
        <f t="shared" ca="1" si="58"/>
        <v>277.43016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1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43875</v>
      </c>
      <c r="B182" s="122">
        <f t="shared" ca="1" si="70"/>
        <v>10279.49454999</v>
      </c>
      <c r="C182" s="123">
        <f t="shared" si="61"/>
        <v>10000</v>
      </c>
      <c r="D182" s="124">
        <f ca="1">IF(A182&lt;$B$1,VLOOKUP(A182,[1]DI!$A$4:$B$15000,2,FALSE),0)</f>
        <v>4.1500000000000002E-2</v>
      </c>
      <c r="E182" s="123">
        <f t="shared" ca="1" si="54"/>
        <v>1.00016137</v>
      </c>
      <c r="F182" s="123">
        <f ca="1">(TRUNC(PRODUCT($E$12:$E181),16))</f>
        <v>1.02313068653647</v>
      </c>
      <c r="G182" s="123">
        <f t="shared" si="71"/>
        <v>1</v>
      </c>
      <c r="H182" s="123">
        <f t="shared" ca="1" si="55"/>
        <v>1.0231306899999999</v>
      </c>
      <c r="I182" s="124">
        <f t="shared" si="62"/>
        <v>0.01</v>
      </c>
      <c r="J182" s="125">
        <f t="shared" si="63"/>
        <v>43705</v>
      </c>
      <c r="K182" s="126">
        <f t="shared" si="64"/>
        <v>119</v>
      </c>
      <c r="L182" s="127">
        <f t="shared" si="65"/>
        <v>119</v>
      </c>
      <c r="M182" s="128">
        <f t="shared" si="56"/>
        <v>1.0047098240000001</v>
      </c>
      <c r="N182" s="128">
        <f t="shared" ca="1" si="57"/>
        <v>1.0279494549999999</v>
      </c>
      <c r="O182" s="127">
        <f t="shared" si="66"/>
        <v>0</v>
      </c>
      <c r="P182" s="123">
        <f t="shared" ca="1" si="58"/>
        <v>279.49454999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1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43876</v>
      </c>
      <c r="B183" s="122">
        <f t="shared" ca="1" si="70"/>
        <v>10281.559289999999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1.02329578913536</v>
      </c>
      <c r="G183" s="123">
        <f t="shared" si="71"/>
        <v>1</v>
      </c>
      <c r="H183" s="123">
        <f t="shared" ca="1" si="55"/>
        <v>1.0232957899999999</v>
      </c>
      <c r="I183" s="124">
        <f t="shared" si="62"/>
        <v>0.01</v>
      </c>
      <c r="J183" s="125">
        <f t="shared" si="63"/>
        <v>43705</v>
      </c>
      <c r="K183" s="126">
        <f t="shared" si="64"/>
        <v>119</v>
      </c>
      <c r="L183" s="127">
        <f t="shared" si="65"/>
        <v>120</v>
      </c>
      <c r="M183" s="128">
        <f t="shared" si="56"/>
        <v>1.0047494960000001</v>
      </c>
      <c r="N183" s="128">
        <f t="shared" ca="1" si="57"/>
        <v>1.028155929</v>
      </c>
      <c r="O183" s="127">
        <f t="shared" si="66"/>
        <v>0</v>
      </c>
      <c r="P183" s="123">
        <f t="shared" ca="1" si="58"/>
        <v>281.55928999999998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1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43877</v>
      </c>
      <c r="B184" s="122">
        <f t="shared" ca="1" si="70"/>
        <v>10281.559289999999</v>
      </c>
      <c r="C184" s="123">
        <f t="shared" si="61"/>
        <v>10000</v>
      </c>
      <c r="D184" s="124">
        <f ca="1">IF(A184&lt;$B$1,VLOOKUP(A184,[1]DI!$A$4:$B$15000,2,FALSE),0)</f>
        <v>0</v>
      </c>
      <c r="E184" s="123">
        <f t="shared" ca="1" si="54"/>
        <v>1</v>
      </c>
      <c r="F184" s="123">
        <f ca="1">(TRUNC(PRODUCT($E$12:$E183),16))</f>
        <v>1.02329578913536</v>
      </c>
      <c r="G184" s="123">
        <f t="shared" si="71"/>
        <v>1</v>
      </c>
      <c r="H184" s="123">
        <f t="shared" ca="1" si="55"/>
        <v>1.0232957899999999</v>
      </c>
      <c r="I184" s="124">
        <f t="shared" si="62"/>
        <v>0.01</v>
      </c>
      <c r="J184" s="125">
        <f t="shared" si="63"/>
        <v>43705</v>
      </c>
      <c r="K184" s="126">
        <f t="shared" si="64"/>
        <v>119</v>
      </c>
      <c r="L184" s="127">
        <f t="shared" si="65"/>
        <v>120</v>
      </c>
      <c r="M184" s="128">
        <f t="shared" si="56"/>
        <v>1.0047494960000001</v>
      </c>
      <c r="N184" s="128">
        <f t="shared" ca="1" si="57"/>
        <v>1.028155929</v>
      </c>
      <c r="O184" s="127">
        <f t="shared" si="66"/>
        <v>0</v>
      </c>
      <c r="P184" s="123">
        <f t="shared" ca="1" si="58"/>
        <v>281.55928999999998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1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43878</v>
      </c>
      <c r="B185" s="122">
        <f t="shared" ca="1" si="70"/>
        <v>10281.559289999999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1.02329578913536</v>
      </c>
      <c r="G185" s="123">
        <f t="shared" si="71"/>
        <v>1</v>
      </c>
      <c r="H185" s="123">
        <f t="shared" ca="1" si="55"/>
        <v>1.0232957899999999</v>
      </c>
      <c r="I185" s="124">
        <f t="shared" si="62"/>
        <v>0.01</v>
      </c>
      <c r="J185" s="125">
        <f t="shared" si="63"/>
        <v>43705</v>
      </c>
      <c r="K185" s="126">
        <f t="shared" si="64"/>
        <v>120</v>
      </c>
      <c r="L185" s="127">
        <f t="shared" si="65"/>
        <v>120</v>
      </c>
      <c r="M185" s="128">
        <f t="shared" si="56"/>
        <v>1.0047494960000001</v>
      </c>
      <c r="N185" s="128">
        <f t="shared" ca="1" si="57"/>
        <v>1.028155929</v>
      </c>
      <c r="O185" s="127">
        <f t="shared" si="66"/>
        <v>0</v>
      </c>
      <c r="P185" s="123">
        <f t="shared" ca="1" si="58"/>
        <v>281.55928999999998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1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43879</v>
      </c>
      <c r="B186" s="122">
        <f t="shared" ca="1" si="70"/>
        <v>10283.62448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1.0234609183768499</v>
      </c>
      <c r="G186" s="123">
        <f t="shared" si="71"/>
        <v>1</v>
      </c>
      <c r="H186" s="123">
        <f t="shared" ca="1" si="55"/>
        <v>1.02346092</v>
      </c>
      <c r="I186" s="124">
        <f t="shared" si="62"/>
        <v>0.01</v>
      </c>
      <c r="J186" s="125">
        <f t="shared" si="63"/>
        <v>43705</v>
      </c>
      <c r="K186" s="126">
        <f t="shared" si="64"/>
        <v>121</v>
      </c>
      <c r="L186" s="127">
        <f t="shared" si="65"/>
        <v>121</v>
      </c>
      <c r="M186" s="128">
        <f t="shared" si="56"/>
        <v>1.00478917</v>
      </c>
      <c r="N186" s="128">
        <f t="shared" ca="1" si="57"/>
        <v>1.028362448</v>
      </c>
      <c r="O186" s="127">
        <f t="shared" si="66"/>
        <v>0</v>
      </c>
      <c r="P186" s="123">
        <f t="shared" ca="1" si="58"/>
        <v>283.62448000000001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1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43880</v>
      </c>
      <c r="B187" s="122">
        <f t="shared" ca="1" si="70"/>
        <v>10285.69002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1.0236260742652501</v>
      </c>
      <c r="G187" s="123">
        <f t="shared" si="71"/>
        <v>1</v>
      </c>
      <c r="H187" s="123">
        <f t="shared" ca="1" si="55"/>
        <v>1.0236260699999999</v>
      </c>
      <c r="I187" s="124">
        <f t="shared" si="62"/>
        <v>0.01</v>
      </c>
      <c r="J187" s="125">
        <f t="shared" si="63"/>
        <v>43705</v>
      </c>
      <c r="K187" s="126">
        <f t="shared" si="64"/>
        <v>122</v>
      </c>
      <c r="L187" s="127">
        <f t="shared" si="65"/>
        <v>122</v>
      </c>
      <c r="M187" s="128">
        <f t="shared" si="56"/>
        <v>1.004828845</v>
      </c>
      <c r="N187" s="128">
        <f t="shared" ca="1" si="57"/>
        <v>1.028569002</v>
      </c>
      <c r="O187" s="127">
        <f t="shared" si="66"/>
        <v>0</v>
      </c>
      <c r="P187" s="123">
        <f t="shared" ca="1" si="58"/>
        <v>285.69002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1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43881</v>
      </c>
      <c r="B188" s="122">
        <f t="shared" ca="1" si="70"/>
        <v>10287.756100000001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1.0237912568048599</v>
      </c>
      <c r="G188" s="123">
        <f t="shared" si="71"/>
        <v>1</v>
      </c>
      <c r="H188" s="123">
        <f t="shared" ca="1" si="55"/>
        <v>1.0237912600000001</v>
      </c>
      <c r="I188" s="124">
        <f t="shared" si="62"/>
        <v>0.01</v>
      </c>
      <c r="J188" s="125">
        <f t="shared" si="63"/>
        <v>43705</v>
      </c>
      <c r="K188" s="126">
        <f t="shared" si="64"/>
        <v>123</v>
      </c>
      <c r="L188" s="127">
        <f t="shared" si="65"/>
        <v>123</v>
      </c>
      <c r="M188" s="128">
        <f t="shared" si="56"/>
        <v>1.004868522</v>
      </c>
      <c r="N188" s="128">
        <f t="shared" ca="1" si="57"/>
        <v>1.0287756100000001</v>
      </c>
      <c r="O188" s="127">
        <f t="shared" si="66"/>
        <v>0</v>
      </c>
      <c r="P188" s="123">
        <f t="shared" ca="1" si="58"/>
        <v>287.7561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1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43882</v>
      </c>
      <c r="B189" s="122">
        <f t="shared" ca="1" si="70"/>
        <v>10289.82252999</v>
      </c>
      <c r="C189" s="123">
        <f t="shared" si="61"/>
        <v>10000</v>
      </c>
      <c r="D189" s="124">
        <f ca="1">IF(A189&lt;$B$1,VLOOKUP(A189,[1]DI!$A$4:$B$15000,2,FALSE),0)</f>
        <v>4.1500000000000002E-2</v>
      </c>
      <c r="E189" s="123">
        <f t="shared" ca="1" si="54"/>
        <v>1.00016137</v>
      </c>
      <c r="F189" s="123">
        <f ca="1">(TRUNC(PRODUCT($E$12:$E188),16))</f>
        <v>1.02395646599997</v>
      </c>
      <c r="G189" s="123">
        <f t="shared" si="71"/>
        <v>1</v>
      </c>
      <c r="H189" s="123">
        <f t="shared" ca="1" si="55"/>
        <v>1.0239564699999999</v>
      </c>
      <c r="I189" s="124">
        <f t="shared" si="62"/>
        <v>0.01</v>
      </c>
      <c r="J189" s="125">
        <f t="shared" si="63"/>
        <v>43705</v>
      </c>
      <c r="K189" s="126">
        <f t="shared" si="64"/>
        <v>124</v>
      </c>
      <c r="L189" s="127">
        <f t="shared" si="65"/>
        <v>124</v>
      </c>
      <c r="M189" s="128">
        <f t="shared" si="56"/>
        <v>1.0049082</v>
      </c>
      <c r="N189" s="128">
        <f t="shared" ca="1" si="57"/>
        <v>1.0289822529999999</v>
      </c>
      <c r="O189" s="127">
        <f t="shared" si="66"/>
        <v>0</v>
      </c>
      <c r="P189" s="123">
        <f t="shared" ca="1" si="58"/>
        <v>289.82252999000002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1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43883</v>
      </c>
      <c r="B190" s="122">
        <f t="shared" ca="1" si="70"/>
        <v>10291.88932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1.02412170185489</v>
      </c>
      <c r="G190" s="123">
        <f t="shared" si="71"/>
        <v>1</v>
      </c>
      <c r="H190" s="123">
        <f t="shared" ca="1" si="55"/>
        <v>1.0241217</v>
      </c>
      <c r="I190" s="124">
        <f t="shared" si="62"/>
        <v>0.01</v>
      </c>
      <c r="J190" s="125">
        <f t="shared" si="63"/>
        <v>43705</v>
      </c>
      <c r="K190" s="126">
        <f t="shared" si="64"/>
        <v>124</v>
      </c>
      <c r="L190" s="127">
        <f t="shared" si="65"/>
        <v>125</v>
      </c>
      <c r="M190" s="128">
        <f t="shared" si="56"/>
        <v>1.0049478810000001</v>
      </c>
      <c r="N190" s="128">
        <f t="shared" ca="1" si="57"/>
        <v>1.0291889320000001</v>
      </c>
      <c r="O190" s="127">
        <f t="shared" si="66"/>
        <v>0</v>
      </c>
      <c r="P190" s="123">
        <f t="shared" ca="1" si="58"/>
        <v>291.88932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1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43884</v>
      </c>
      <c r="B191" s="122">
        <f t="shared" ca="1" si="70"/>
        <v>10291.88932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1.02412170185489</v>
      </c>
      <c r="G191" s="123">
        <f t="shared" si="71"/>
        <v>1</v>
      </c>
      <c r="H191" s="123">
        <f t="shared" ca="1" si="55"/>
        <v>1.0241217</v>
      </c>
      <c r="I191" s="124">
        <f t="shared" si="62"/>
        <v>0.01</v>
      </c>
      <c r="J191" s="125">
        <f t="shared" si="63"/>
        <v>43705</v>
      </c>
      <c r="K191" s="126">
        <f t="shared" si="64"/>
        <v>124</v>
      </c>
      <c r="L191" s="127">
        <f t="shared" si="65"/>
        <v>125</v>
      </c>
      <c r="M191" s="128">
        <f t="shared" si="56"/>
        <v>1.0049478810000001</v>
      </c>
      <c r="N191" s="128">
        <f t="shared" ca="1" si="57"/>
        <v>1.0291889320000001</v>
      </c>
      <c r="O191" s="127">
        <f t="shared" si="66"/>
        <v>0</v>
      </c>
      <c r="P191" s="123">
        <f t="shared" ca="1" si="58"/>
        <v>291.88932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1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43885</v>
      </c>
      <c r="B192" s="122">
        <f t="shared" ca="1" si="70"/>
        <v>10291.88932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1.02412170185489</v>
      </c>
      <c r="G192" s="123">
        <f t="shared" si="71"/>
        <v>1</v>
      </c>
      <c r="H192" s="123">
        <f t="shared" ca="1" si="55"/>
        <v>1.0241217</v>
      </c>
      <c r="I192" s="124">
        <f t="shared" si="62"/>
        <v>0.01</v>
      </c>
      <c r="J192" s="125">
        <f t="shared" si="63"/>
        <v>43705</v>
      </c>
      <c r="K192" s="126">
        <f t="shared" si="64"/>
        <v>124</v>
      </c>
      <c r="L192" s="127">
        <f t="shared" si="65"/>
        <v>125</v>
      </c>
      <c r="M192" s="128">
        <f t="shared" si="56"/>
        <v>1.0049478810000001</v>
      </c>
      <c r="N192" s="128">
        <f t="shared" ca="1" si="57"/>
        <v>1.0291889320000001</v>
      </c>
      <c r="O192" s="127">
        <f t="shared" si="66"/>
        <v>0</v>
      </c>
      <c r="P192" s="123">
        <f t="shared" ca="1" si="58"/>
        <v>291.88932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1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43886</v>
      </c>
      <c r="B193" s="122">
        <f t="shared" ca="1" si="70"/>
        <v>10291.88932</v>
      </c>
      <c r="C193" s="123">
        <f t="shared" si="61"/>
        <v>10000</v>
      </c>
      <c r="D193" s="124">
        <f ca="1">IF(A193&lt;$B$1,VLOOKUP(A193,[1]DI!$A$4:$B$15000,2,FALSE),0)</f>
        <v>0</v>
      </c>
      <c r="E193" s="123">
        <f t="shared" ca="1" si="54"/>
        <v>1</v>
      </c>
      <c r="F193" s="123">
        <f ca="1">(TRUNC(PRODUCT($E$12:$E192),16))</f>
        <v>1.02412170185489</v>
      </c>
      <c r="G193" s="123">
        <f t="shared" si="71"/>
        <v>1</v>
      </c>
      <c r="H193" s="123">
        <f t="shared" ca="1" si="55"/>
        <v>1.0241217</v>
      </c>
      <c r="I193" s="124">
        <f t="shared" si="62"/>
        <v>0.01</v>
      </c>
      <c r="J193" s="125">
        <f t="shared" si="63"/>
        <v>43705</v>
      </c>
      <c r="K193" s="126">
        <f t="shared" si="64"/>
        <v>124</v>
      </c>
      <c r="L193" s="127">
        <f t="shared" si="65"/>
        <v>125</v>
      </c>
      <c r="M193" s="128">
        <f t="shared" si="56"/>
        <v>1.0049478810000001</v>
      </c>
      <c r="N193" s="128">
        <f t="shared" ca="1" si="57"/>
        <v>1.0291889320000001</v>
      </c>
      <c r="O193" s="127">
        <f t="shared" si="66"/>
        <v>0</v>
      </c>
      <c r="P193" s="123">
        <f t="shared" ca="1" si="58"/>
        <v>291.88932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1" t="str">
        <f t="shared" si="69"/>
        <v>-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43887</v>
      </c>
      <c r="B194" s="122">
        <f t="shared" ca="1" si="70"/>
        <v>10291.88932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1.02412170185489</v>
      </c>
      <c r="G194" s="123">
        <f t="shared" si="71"/>
        <v>1</v>
      </c>
      <c r="H194" s="123">
        <f t="shared" ca="1" si="55"/>
        <v>1.0241217</v>
      </c>
      <c r="I194" s="124">
        <f t="shared" si="62"/>
        <v>0.01</v>
      </c>
      <c r="J194" s="125">
        <f t="shared" si="63"/>
        <v>43705</v>
      </c>
      <c r="K194" s="126">
        <f t="shared" si="64"/>
        <v>125</v>
      </c>
      <c r="L194" s="127">
        <f t="shared" si="65"/>
        <v>125</v>
      </c>
      <c r="M194" s="128">
        <f t="shared" si="56"/>
        <v>1.0049478810000001</v>
      </c>
      <c r="N194" s="128">
        <f t="shared" ca="1" si="57"/>
        <v>1.0291889320000001</v>
      </c>
      <c r="O194" s="127">
        <f t="shared" si="66"/>
        <v>1</v>
      </c>
      <c r="P194" s="123">
        <f t="shared" ca="1" si="58"/>
        <v>291.88932</v>
      </c>
      <c r="Q194" s="129">
        <f t="shared" si="59"/>
        <v>0</v>
      </c>
      <c r="R194" s="130" t="str">
        <f t="shared" si="67"/>
        <v>J=</v>
      </c>
      <c r="S194" s="125">
        <f t="shared" si="68"/>
        <v>43887</v>
      </c>
      <c r="T194" s="131">
        <f t="shared" ca="1" si="69"/>
        <v>11675572.800000001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43888</v>
      </c>
      <c r="B195" s="122">
        <f t="shared" ca="1" si="70"/>
        <v>10002.008620000001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1.0242869643739101</v>
      </c>
      <c r="G195" s="123">
        <f t="shared" ca="1" si="71"/>
        <v>1.02412170185489</v>
      </c>
      <c r="H195" s="123">
        <f t="shared" ca="1" si="55"/>
        <v>1.00016137</v>
      </c>
      <c r="I195" s="124">
        <f t="shared" si="62"/>
        <v>0.01</v>
      </c>
      <c r="J195" s="125">
        <f t="shared" si="63"/>
        <v>43887</v>
      </c>
      <c r="K195" s="126">
        <f t="shared" si="64"/>
        <v>1</v>
      </c>
      <c r="L195" s="127">
        <f t="shared" si="65"/>
        <v>1</v>
      </c>
      <c r="M195" s="128">
        <f t="shared" si="56"/>
        <v>1.0000394859999999</v>
      </c>
      <c r="N195" s="128">
        <f t="shared" ca="1" si="57"/>
        <v>1.000200862</v>
      </c>
      <c r="O195" s="127">
        <f t="shared" si="66"/>
        <v>0</v>
      </c>
      <c r="P195" s="123">
        <f t="shared" ca="1" si="58"/>
        <v>2.0086200000000001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1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43889</v>
      </c>
      <c r="B196" s="122">
        <f t="shared" ca="1" si="70"/>
        <v>10004.01768999</v>
      </c>
      <c r="C196" s="123">
        <f t="shared" si="61"/>
        <v>10000</v>
      </c>
      <c r="D196" s="124">
        <f ca="1">IF(A196&lt;$B$1,VLOOKUP(A196,[1]DI!$A$4:$B$15000,2,FALSE),0)</f>
        <v>4.1500000000000002E-2</v>
      </c>
      <c r="E196" s="123">
        <f t="shared" ca="1" si="54"/>
        <v>1.00016137</v>
      </c>
      <c r="F196" s="123">
        <f ca="1">(TRUNC(PRODUCT($E$12:$E195),16))</f>
        <v>1.02445225356136</v>
      </c>
      <c r="G196" s="123">
        <f t="shared" ca="1" si="71"/>
        <v>1.02412170185489</v>
      </c>
      <c r="H196" s="123">
        <f t="shared" ca="1" si="55"/>
        <v>1.0003227699999999</v>
      </c>
      <c r="I196" s="124">
        <f t="shared" si="62"/>
        <v>0.01</v>
      </c>
      <c r="J196" s="125">
        <f t="shared" si="63"/>
        <v>43887</v>
      </c>
      <c r="K196" s="126">
        <f t="shared" si="64"/>
        <v>2</v>
      </c>
      <c r="L196" s="127">
        <f t="shared" si="65"/>
        <v>2</v>
      </c>
      <c r="M196" s="128">
        <f t="shared" si="56"/>
        <v>1.000078974</v>
      </c>
      <c r="N196" s="128">
        <f t="shared" ca="1" si="57"/>
        <v>1.000401769</v>
      </c>
      <c r="O196" s="127">
        <f t="shared" si="66"/>
        <v>0</v>
      </c>
      <c r="P196" s="123">
        <f t="shared" ca="1" si="58"/>
        <v>4.01768999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1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43890</v>
      </c>
      <c r="B197" s="122">
        <f t="shared" ca="1" si="70"/>
        <v>10006.02709999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1.0246175694215101</v>
      </c>
      <c r="G197" s="123">
        <f t="shared" ca="1" si="71"/>
        <v>1.02412170185489</v>
      </c>
      <c r="H197" s="123">
        <f t="shared" ca="1" si="55"/>
        <v>1.0004841900000001</v>
      </c>
      <c r="I197" s="124">
        <f t="shared" si="62"/>
        <v>0.01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1.000118463</v>
      </c>
      <c r="N197" s="128">
        <f t="shared" ca="1" si="57"/>
        <v>1.0006027099999999</v>
      </c>
      <c r="O197" s="127">
        <f t="shared" si="66"/>
        <v>0</v>
      </c>
      <c r="P197" s="123">
        <f t="shared" ca="1" si="58"/>
        <v>6.02709999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1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43891</v>
      </c>
      <c r="B198" s="122">
        <f t="shared" ca="1" si="70"/>
        <v>10006.02709999</v>
      </c>
      <c r="C198" s="123">
        <f t="shared" si="61"/>
        <v>10000</v>
      </c>
      <c r="D198" s="124">
        <f ca="1">IF(A198&lt;$B$1,VLOOKUP(A198,[1]DI!$A$4:$B$15000,2,FALSE),0)</f>
        <v>0</v>
      </c>
      <c r="E198" s="123">
        <f t="shared" ca="1" si="54"/>
        <v>1</v>
      </c>
      <c r="F198" s="123">
        <f ca="1">(TRUNC(PRODUCT($E$12:$E197),16))</f>
        <v>1.0246175694215101</v>
      </c>
      <c r="G198" s="123">
        <f t="shared" ca="1" si="71"/>
        <v>1.02412170185489</v>
      </c>
      <c r="H198" s="123">
        <f t="shared" ca="1" si="55"/>
        <v>1.0004841900000001</v>
      </c>
      <c r="I198" s="124">
        <f t="shared" si="62"/>
        <v>0.01</v>
      </c>
      <c r="J198" s="125">
        <f t="shared" si="63"/>
        <v>43887</v>
      </c>
      <c r="K198" s="126">
        <f t="shared" si="64"/>
        <v>2</v>
      </c>
      <c r="L198" s="127">
        <f t="shared" si="65"/>
        <v>3</v>
      </c>
      <c r="M198" s="128">
        <f t="shared" si="56"/>
        <v>1.000118463</v>
      </c>
      <c r="N198" s="128">
        <f t="shared" ca="1" si="57"/>
        <v>1.0006027099999999</v>
      </c>
      <c r="O198" s="127">
        <f t="shared" si="66"/>
        <v>0</v>
      </c>
      <c r="P198" s="123">
        <f t="shared" ca="1" si="58"/>
        <v>6.02709999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1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43892</v>
      </c>
      <c r="B199" s="122">
        <f t="shared" ca="1" si="70"/>
        <v>10006.02709999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1.0246175694215101</v>
      </c>
      <c r="G199" s="123">
        <f t="shared" ca="1" si="71"/>
        <v>1.02412170185489</v>
      </c>
      <c r="H199" s="123">
        <f t="shared" ca="1" si="55"/>
        <v>1.0004841900000001</v>
      </c>
      <c r="I199" s="124">
        <f t="shared" si="62"/>
        <v>0.01</v>
      </c>
      <c r="J199" s="125">
        <f t="shared" si="63"/>
        <v>43887</v>
      </c>
      <c r="K199" s="126">
        <f t="shared" si="64"/>
        <v>3</v>
      </c>
      <c r="L199" s="127">
        <f t="shared" si="65"/>
        <v>3</v>
      </c>
      <c r="M199" s="128">
        <f t="shared" si="56"/>
        <v>1.000118463</v>
      </c>
      <c r="N199" s="128">
        <f t="shared" ca="1" si="57"/>
        <v>1.0006027099999999</v>
      </c>
      <c r="O199" s="127">
        <f t="shared" si="66"/>
        <v>0</v>
      </c>
      <c r="P199" s="123">
        <f t="shared" ca="1" si="58"/>
        <v>6.02709999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1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43893</v>
      </c>
      <c r="B200" s="122">
        <f t="shared" ca="1" si="70"/>
        <v>10008.03695999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1.02478291195869</v>
      </c>
      <c r="G200" s="123">
        <f t="shared" ca="1" si="71"/>
        <v>1.02412170185489</v>
      </c>
      <c r="H200" s="123">
        <f t="shared" ca="1" si="55"/>
        <v>1.0006456399999999</v>
      </c>
      <c r="I200" s="124">
        <f t="shared" si="62"/>
        <v>0.01</v>
      </c>
      <c r="J200" s="125">
        <f t="shared" si="63"/>
        <v>43887</v>
      </c>
      <c r="K200" s="126">
        <f t="shared" si="64"/>
        <v>4</v>
      </c>
      <c r="L200" s="127">
        <f t="shared" si="65"/>
        <v>4</v>
      </c>
      <c r="M200" s="128">
        <f t="shared" si="56"/>
        <v>1.0001579540000001</v>
      </c>
      <c r="N200" s="128">
        <f t="shared" ca="1" si="57"/>
        <v>1.000803696</v>
      </c>
      <c r="O200" s="127">
        <f t="shared" si="66"/>
        <v>0</v>
      </c>
      <c r="P200" s="123">
        <f t="shared" ca="1" si="58"/>
        <v>8.0369599899999997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1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43894</v>
      </c>
      <c r="B201" s="122">
        <f t="shared" ca="1" si="70"/>
        <v>10010.047159989999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1.0249482811771899</v>
      </c>
      <c r="G201" s="123">
        <f t="shared" ca="1" si="71"/>
        <v>1.02412170185489</v>
      </c>
      <c r="H201" s="123">
        <f t="shared" ca="1" si="55"/>
        <v>1.00080711</v>
      </c>
      <c r="I201" s="124">
        <f t="shared" si="62"/>
        <v>0.01</v>
      </c>
      <c r="J201" s="125">
        <f t="shared" si="63"/>
        <v>43887</v>
      </c>
      <c r="K201" s="126">
        <f t="shared" si="64"/>
        <v>5</v>
      </c>
      <c r="L201" s="127">
        <f t="shared" si="65"/>
        <v>5</v>
      </c>
      <c r="M201" s="128">
        <f t="shared" si="56"/>
        <v>1.0001974469999999</v>
      </c>
      <c r="N201" s="128">
        <f t="shared" ca="1" si="57"/>
        <v>1.001004716</v>
      </c>
      <c r="O201" s="127">
        <f t="shared" si="66"/>
        <v>0</v>
      </c>
      <c r="P201" s="123">
        <f t="shared" ca="1" si="58"/>
        <v>10.047159990000001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1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43895</v>
      </c>
      <c r="B202" s="122">
        <f t="shared" ca="1" si="70"/>
        <v>10012.057809989999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1.0251136770813301</v>
      </c>
      <c r="G202" s="123">
        <f t="shared" ca="1" si="71"/>
        <v>1.02412170185489</v>
      </c>
      <c r="H202" s="123">
        <f t="shared" ca="1" si="55"/>
        <v>1.0009686099999999</v>
      </c>
      <c r="I202" s="124">
        <f t="shared" si="62"/>
        <v>0.01</v>
      </c>
      <c r="J202" s="125">
        <f t="shared" si="63"/>
        <v>43887</v>
      </c>
      <c r="K202" s="126">
        <f t="shared" si="64"/>
        <v>6</v>
      </c>
      <c r="L202" s="127">
        <f t="shared" si="65"/>
        <v>6</v>
      </c>
      <c r="M202" s="128">
        <f t="shared" si="56"/>
        <v>1.000236941</v>
      </c>
      <c r="N202" s="128">
        <f t="shared" ca="1" si="57"/>
        <v>1.0012057809999999</v>
      </c>
      <c r="O202" s="127">
        <f t="shared" si="66"/>
        <v>0</v>
      </c>
      <c r="P202" s="123">
        <f t="shared" ca="1" si="58"/>
        <v>12.057809990000001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1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43896</v>
      </c>
      <c r="B203" s="122">
        <f t="shared" ca="1" si="70"/>
        <v>10014.068880000001</v>
      </c>
      <c r="C203" s="123">
        <f t="shared" si="61"/>
        <v>10000</v>
      </c>
      <c r="D203" s="124">
        <f ca="1">IF(A203&lt;$B$1,VLOOKUP(A203,[1]DI!$A$4:$B$15000,2,FALSE),0)</f>
        <v>4.1500000000000002E-2</v>
      </c>
      <c r="E203" s="123">
        <f t="shared" ca="1" si="54"/>
        <v>1.00016137</v>
      </c>
      <c r="F203" s="123">
        <f ca="1">(TRUNC(PRODUCT($E$12:$E202),16))</f>
        <v>1.0252790996754</v>
      </c>
      <c r="G203" s="123">
        <f t="shared" ca="1" si="71"/>
        <v>1.02412170185489</v>
      </c>
      <c r="H203" s="123">
        <f t="shared" ca="1" si="55"/>
        <v>1.0011301399999999</v>
      </c>
      <c r="I203" s="124">
        <f t="shared" si="62"/>
        <v>0.01</v>
      </c>
      <c r="J203" s="125">
        <f t="shared" si="63"/>
        <v>43887</v>
      </c>
      <c r="K203" s="126">
        <f t="shared" si="64"/>
        <v>7</v>
      </c>
      <c r="L203" s="127">
        <f t="shared" si="65"/>
        <v>7</v>
      </c>
      <c r="M203" s="128">
        <f t="shared" si="56"/>
        <v>1.000276436</v>
      </c>
      <c r="N203" s="128">
        <f t="shared" ca="1" si="57"/>
        <v>1.001406888</v>
      </c>
      <c r="O203" s="127">
        <f t="shared" si="66"/>
        <v>0</v>
      </c>
      <c r="P203" s="123">
        <f t="shared" ca="1" si="58"/>
        <v>14.06888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1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43897</v>
      </c>
      <c r="B204" s="122">
        <f t="shared" ca="1" si="70"/>
        <v>10016.08030999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1.0254445489637101</v>
      </c>
      <c r="G204" s="123">
        <f t="shared" ca="1" si="71"/>
        <v>1.02412170185489</v>
      </c>
      <c r="H204" s="123">
        <f t="shared" ref="H204:H267" ca="1" si="73">ROUND(F204/G204,8)</f>
        <v>1.00129169</v>
      </c>
      <c r="I204" s="124">
        <f t="shared" si="62"/>
        <v>0.01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1.000315933</v>
      </c>
      <c r="N204" s="128">
        <f t="shared" ref="N204:N267" ca="1" si="75">ROUND(H204*M204,9)</f>
        <v>1.001608031</v>
      </c>
      <c r="O204" s="127">
        <f t="shared" si="66"/>
        <v>0</v>
      </c>
      <c r="P204" s="123">
        <f t="shared" ref="P204:P267" ca="1" si="76">TRUNC(((N204-1)*C204),8)</f>
        <v>16.08030999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1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43898</v>
      </c>
      <c r="B205" s="122">
        <f t="shared" ca="1" si="70"/>
        <v>10016.08030999</v>
      </c>
      <c r="C205" s="123">
        <f t="shared" ref="C205:C268" si="79">(C204-Q204)</f>
        <v>10000</v>
      </c>
      <c r="D205" s="124">
        <f ca="1">IF(A205&lt;$B$1,VLOOKUP(A205,[1]DI!$A$4:$B$15000,2,FALSE),0)</f>
        <v>0</v>
      </c>
      <c r="E205" s="123">
        <f t="shared" ca="1" si="72"/>
        <v>1</v>
      </c>
      <c r="F205" s="123">
        <f ca="1">(TRUNC(PRODUCT($E$12:$E204),16))</f>
        <v>1.0254445489637101</v>
      </c>
      <c r="G205" s="123">
        <f t="shared" ca="1" si="71"/>
        <v>1.02412170185489</v>
      </c>
      <c r="H205" s="123">
        <f t="shared" ca="1" si="73"/>
        <v>1.00129169</v>
      </c>
      <c r="I205" s="124">
        <f t="shared" ref="I205:I268" si="80">I204</f>
        <v>0.01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7</v>
      </c>
      <c r="L205" s="127">
        <f t="shared" ref="L205:L268" si="83">IF(AND(K205=1,K204=1),1,IF(K205&gt;0,IF(K205=K204,K205+1,K205),0))</f>
        <v>8</v>
      </c>
      <c r="M205" s="128">
        <f t="shared" si="74"/>
        <v>1.000315933</v>
      </c>
      <c r="N205" s="128">
        <f t="shared" ca="1" si="75"/>
        <v>1.001608031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16.08030999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1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43899</v>
      </c>
      <c r="B206" s="122">
        <f t="shared" ref="B206:B269" ca="1" si="88">IF(A206&lt;=TODAY(),C206+P206,IF(AND(A206&gt;TODAY(),A206&lt;=$B$1),IF(VLOOKUP(TODAY(),$A$10:$D$5000,4,FALSE)=0,"n.d",C206+P206),"n.d"))</f>
        <v>10016.08030999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1.0254445489637101</v>
      </c>
      <c r="G206" s="123">
        <f t="shared" ca="1" si="71"/>
        <v>1.02412170185489</v>
      </c>
      <c r="H206" s="123">
        <f t="shared" ca="1" si="73"/>
        <v>1.00129169</v>
      </c>
      <c r="I206" s="124">
        <f t="shared" si="80"/>
        <v>0.01</v>
      </c>
      <c r="J206" s="125">
        <f t="shared" si="81"/>
        <v>43887</v>
      </c>
      <c r="K206" s="126">
        <f t="shared" si="82"/>
        <v>8</v>
      </c>
      <c r="L206" s="127">
        <f t="shared" si="83"/>
        <v>8</v>
      </c>
      <c r="M206" s="128">
        <f t="shared" si="74"/>
        <v>1.000315933</v>
      </c>
      <c r="N206" s="128">
        <f t="shared" ca="1" si="75"/>
        <v>1.001608031</v>
      </c>
      <c r="O206" s="127">
        <f t="shared" si="84"/>
        <v>0</v>
      </c>
      <c r="P206" s="123">
        <f t="shared" ca="1" si="76"/>
        <v>16.08030999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1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43900</v>
      </c>
      <c r="B207" s="122">
        <f t="shared" ca="1" si="88"/>
        <v>10018.092189999999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1.02561002495058</v>
      </c>
      <c r="G207" s="123">
        <f t="shared" ca="1" si="71"/>
        <v>1.02412170185489</v>
      </c>
      <c r="H207" s="123">
        <f t="shared" ca="1" si="73"/>
        <v>1.0014532700000001</v>
      </c>
      <c r="I207" s="124">
        <f t="shared" si="80"/>
        <v>0.01</v>
      </c>
      <c r="J207" s="125">
        <f t="shared" si="81"/>
        <v>43887</v>
      </c>
      <c r="K207" s="126">
        <f t="shared" si="82"/>
        <v>9</v>
      </c>
      <c r="L207" s="127">
        <f t="shared" si="83"/>
        <v>9</v>
      </c>
      <c r="M207" s="128">
        <f t="shared" si="74"/>
        <v>1.0003554320000001</v>
      </c>
      <c r="N207" s="128">
        <f t="shared" ca="1" si="75"/>
        <v>1.0018092190000001</v>
      </c>
      <c r="O207" s="127">
        <f t="shared" si="84"/>
        <v>0</v>
      </c>
      <c r="P207" s="123">
        <f t="shared" ca="1" si="76"/>
        <v>18.092189999999999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1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43901</v>
      </c>
      <c r="B208" s="122">
        <f t="shared" ca="1" si="88"/>
        <v>10020.1044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1.02577552764031</v>
      </c>
      <c r="G208" s="123">
        <f t="shared" ca="1" si="71"/>
        <v>1.02412170185489</v>
      </c>
      <c r="H208" s="123">
        <f t="shared" ca="1" si="73"/>
        <v>1.00161487</v>
      </c>
      <c r="I208" s="124">
        <f t="shared" si="80"/>
        <v>0.01</v>
      </c>
      <c r="J208" s="125">
        <f t="shared" si="81"/>
        <v>43887</v>
      </c>
      <c r="K208" s="126">
        <f t="shared" si="82"/>
        <v>10</v>
      </c>
      <c r="L208" s="127">
        <f t="shared" si="83"/>
        <v>10</v>
      </c>
      <c r="M208" s="128">
        <f t="shared" si="74"/>
        <v>1.0003949320000001</v>
      </c>
      <c r="N208" s="128">
        <f t="shared" ca="1" si="75"/>
        <v>1.0020104400000001</v>
      </c>
      <c r="O208" s="127">
        <f t="shared" si="84"/>
        <v>0</v>
      </c>
      <c r="P208" s="123">
        <f t="shared" ca="1" si="76"/>
        <v>20.104399999999998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1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43902</v>
      </c>
      <c r="B209" s="122">
        <f t="shared" ca="1" si="88"/>
        <v>10022.11705999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1.0259410570372001</v>
      </c>
      <c r="G209" s="123">
        <f t="shared" ca="1" si="71"/>
        <v>1.02412170185489</v>
      </c>
      <c r="H209" s="123">
        <f t="shared" ca="1" si="73"/>
        <v>1.0017765000000001</v>
      </c>
      <c r="I209" s="124">
        <f t="shared" si="80"/>
        <v>0.01</v>
      </c>
      <c r="J209" s="125">
        <f t="shared" si="81"/>
        <v>43887</v>
      </c>
      <c r="K209" s="126">
        <f t="shared" si="82"/>
        <v>11</v>
      </c>
      <c r="L209" s="127">
        <f t="shared" si="83"/>
        <v>11</v>
      </c>
      <c r="M209" s="128">
        <f t="shared" si="74"/>
        <v>1.000434434</v>
      </c>
      <c r="N209" s="128">
        <f t="shared" ca="1" si="75"/>
        <v>1.002211706</v>
      </c>
      <c r="O209" s="127">
        <f t="shared" si="84"/>
        <v>0</v>
      </c>
      <c r="P209" s="123">
        <f t="shared" ca="1" si="76"/>
        <v>22.117059990000001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1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43903</v>
      </c>
      <c r="B210" s="122">
        <f t="shared" ca="1" si="88"/>
        <v>10024.13017</v>
      </c>
      <c r="C210" s="123">
        <f t="shared" si="79"/>
        <v>10000</v>
      </c>
      <c r="D210" s="124">
        <f ca="1">IF(A210&lt;$B$1,VLOOKUP(A210,[1]DI!$A$4:$B$15000,2,FALSE),0)</f>
        <v>4.1500000000000002E-2</v>
      </c>
      <c r="E210" s="123">
        <f t="shared" ca="1" si="72"/>
        <v>1.00016137</v>
      </c>
      <c r="F210" s="123">
        <f ca="1">(TRUNC(PRODUCT($E$12:$E209),16))</f>
        <v>1.0261066131455701</v>
      </c>
      <c r="G210" s="123">
        <f t="shared" ca="1" si="71"/>
        <v>1.02412170185489</v>
      </c>
      <c r="H210" s="123">
        <f t="shared" ca="1" si="73"/>
        <v>1.0019381599999999</v>
      </c>
      <c r="I210" s="124">
        <f t="shared" si="80"/>
        <v>0.01</v>
      </c>
      <c r="J210" s="125">
        <f t="shared" si="81"/>
        <v>43887</v>
      </c>
      <c r="K210" s="126">
        <f t="shared" si="82"/>
        <v>12</v>
      </c>
      <c r="L210" s="127">
        <f t="shared" si="83"/>
        <v>12</v>
      </c>
      <c r="M210" s="128">
        <f t="shared" si="74"/>
        <v>1.0004739380000001</v>
      </c>
      <c r="N210" s="128">
        <f t="shared" ca="1" si="75"/>
        <v>1.0024130170000001</v>
      </c>
      <c r="O210" s="127">
        <f t="shared" si="84"/>
        <v>0</v>
      </c>
      <c r="P210" s="123">
        <f t="shared" ca="1" si="76"/>
        <v>24.13017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1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43904</v>
      </c>
      <c r="B211" s="122">
        <f t="shared" ca="1" si="88"/>
        <v>10026.14359999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1.0262721959697401</v>
      </c>
      <c r="G211" s="123">
        <f t="shared" ca="1" si="71"/>
        <v>1.02412170185489</v>
      </c>
      <c r="H211" s="123">
        <f t="shared" ca="1" si="73"/>
        <v>1.0020998400000001</v>
      </c>
      <c r="I211" s="124">
        <f t="shared" si="80"/>
        <v>0.01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1.0005134419999999</v>
      </c>
      <c r="N211" s="128">
        <f t="shared" ca="1" si="75"/>
        <v>1.0026143599999999</v>
      </c>
      <c r="O211" s="127">
        <f t="shared" si="84"/>
        <v>0</v>
      </c>
      <c r="P211" s="123">
        <f t="shared" ca="1" si="76"/>
        <v>26.143599989999998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1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43905</v>
      </c>
      <c r="B212" s="122">
        <f t="shared" ca="1" si="88"/>
        <v>10026.14359999</v>
      </c>
      <c r="C212" s="123">
        <f t="shared" si="79"/>
        <v>10000</v>
      </c>
      <c r="D212" s="124">
        <f ca="1">IF(A212&lt;$B$1,VLOOKUP(A212,[1]DI!$A$4:$B$15000,2,FALSE),0)</f>
        <v>0</v>
      </c>
      <c r="E212" s="123">
        <f t="shared" ca="1" si="72"/>
        <v>1</v>
      </c>
      <c r="F212" s="123">
        <f ca="1">(TRUNC(PRODUCT($E$12:$E211),16))</f>
        <v>1.0262721959697401</v>
      </c>
      <c r="G212" s="123">
        <f t="shared" ca="1" si="71"/>
        <v>1.02412170185489</v>
      </c>
      <c r="H212" s="123">
        <f t="shared" ca="1" si="73"/>
        <v>1.0020998400000001</v>
      </c>
      <c r="I212" s="124">
        <f t="shared" si="80"/>
        <v>0.01</v>
      </c>
      <c r="J212" s="125">
        <f t="shared" si="81"/>
        <v>43887</v>
      </c>
      <c r="K212" s="126">
        <f t="shared" si="82"/>
        <v>12</v>
      </c>
      <c r="L212" s="127">
        <f t="shared" si="83"/>
        <v>13</v>
      </c>
      <c r="M212" s="128">
        <f t="shared" si="74"/>
        <v>1.0005134419999999</v>
      </c>
      <c r="N212" s="128">
        <f t="shared" ca="1" si="75"/>
        <v>1.0026143599999999</v>
      </c>
      <c r="O212" s="127">
        <f t="shared" si="84"/>
        <v>0</v>
      </c>
      <c r="P212" s="123">
        <f t="shared" ca="1" si="76"/>
        <v>26.143599989999998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1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43906</v>
      </c>
      <c r="B213" s="122">
        <f t="shared" ca="1" si="88"/>
        <v>10026.14359999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1.0262721959697401</v>
      </c>
      <c r="G213" s="123">
        <f t="shared" ca="1" si="71"/>
        <v>1.02412170185489</v>
      </c>
      <c r="H213" s="123">
        <f t="shared" ca="1" si="73"/>
        <v>1.0020998400000001</v>
      </c>
      <c r="I213" s="124">
        <f t="shared" si="80"/>
        <v>0.01</v>
      </c>
      <c r="J213" s="125">
        <f t="shared" si="81"/>
        <v>43887</v>
      </c>
      <c r="K213" s="126">
        <f t="shared" si="82"/>
        <v>13</v>
      </c>
      <c r="L213" s="127">
        <f t="shared" si="83"/>
        <v>13</v>
      </c>
      <c r="M213" s="128">
        <f t="shared" si="74"/>
        <v>1.0005134419999999</v>
      </c>
      <c r="N213" s="128">
        <f t="shared" ca="1" si="75"/>
        <v>1.0026143599999999</v>
      </c>
      <c r="O213" s="127">
        <f t="shared" si="84"/>
        <v>0</v>
      </c>
      <c r="P213" s="123">
        <f t="shared" ca="1" si="76"/>
        <v>26.143599989999998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1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43907</v>
      </c>
      <c r="B214" s="122">
        <f t="shared" ca="1" si="88"/>
        <v>10028.15749999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1.026437805514</v>
      </c>
      <c r="G214" s="123">
        <f t="shared" ca="1" si="71"/>
        <v>1.02412170185489</v>
      </c>
      <c r="H214" s="123">
        <f t="shared" ca="1" si="73"/>
        <v>1.0022615500000001</v>
      </c>
      <c r="I214" s="124">
        <f t="shared" si="80"/>
        <v>0.01</v>
      </c>
      <c r="J214" s="125">
        <f t="shared" si="81"/>
        <v>43887</v>
      </c>
      <c r="K214" s="126">
        <f t="shared" si="82"/>
        <v>14</v>
      </c>
      <c r="L214" s="127">
        <f t="shared" si="83"/>
        <v>14</v>
      </c>
      <c r="M214" s="128">
        <f t="shared" si="74"/>
        <v>1.000552949</v>
      </c>
      <c r="N214" s="128">
        <f t="shared" ca="1" si="75"/>
        <v>1.0028157499999999</v>
      </c>
      <c r="O214" s="127">
        <f t="shared" si="84"/>
        <v>0</v>
      </c>
      <c r="P214" s="123">
        <f t="shared" ca="1" si="76"/>
        <v>28.157499990000002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1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43908</v>
      </c>
      <c r="B215" s="122">
        <f t="shared" ca="1" si="88"/>
        <v>10030.171829999999</v>
      </c>
      <c r="C215" s="123">
        <f t="shared" si="79"/>
        <v>10000</v>
      </c>
      <c r="D215" s="124">
        <f ca="1">IF(A215&lt;$B$1,VLOOKUP(A215,[1]DI!$A$4:$B$15000,2,FALSE),0)</f>
        <v>4.1500000000000002E-2</v>
      </c>
      <c r="E215" s="123">
        <f t="shared" ca="1" si="72"/>
        <v>1.00016137</v>
      </c>
      <c r="F215" s="123">
        <f ca="1">(TRUNC(PRODUCT($E$12:$E214),16))</f>
        <v>1.0266034417826799</v>
      </c>
      <c r="G215" s="123">
        <f t="shared" ca="1" si="71"/>
        <v>1.02412170185489</v>
      </c>
      <c r="H215" s="123">
        <f t="shared" ca="1" si="73"/>
        <v>1.0024232900000001</v>
      </c>
      <c r="I215" s="124">
        <f t="shared" si="80"/>
        <v>0.01</v>
      </c>
      <c r="J215" s="125">
        <f t="shared" si="81"/>
        <v>43887</v>
      </c>
      <c r="K215" s="126">
        <f t="shared" si="82"/>
        <v>15</v>
      </c>
      <c r="L215" s="127">
        <f t="shared" si="83"/>
        <v>15</v>
      </c>
      <c r="M215" s="128">
        <f t="shared" si="74"/>
        <v>1.000592457</v>
      </c>
      <c r="N215" s="128">
        <f t="shared" ca="1" si="75"/>
        <v>1.0030171830000001</v>
      </c>
      <c r="O215" s="127">
        <f t="shared" si="84"/>
        <v>0</v>
      </c>
      <c r="P215" s="123">
        <f t="shared" ca="1" si="76"/>
        <v>30.17183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1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43909</v>
      </c>
      <c r="B216" s="122">
        <f t="shared" ca="1" si="88"/>
        <v>10032.18651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1.02676910478008</v>
      </c>
      <c r="G216" s="123">
        <f t="shared" ca="1" si="71"/>
        <v>1.02412170185489</v>
      </c>
      <c r="H216" s="123">
        <f t="shared" ca="1" si="73"/>
        <v>1.00258505</v>
      </c>
      <c r="I216" s="124">
        <f t="shared" si="80"/>
        <v>0.01</v>
      </c>
      <c r="J216" s="125">
        <f t="shared" si="81"/>
        <v>43887</v>
      </c>
      <c r="K216" s="126">
        <f t="shared" si="82"/>
        <v>16</v>
      </c>
      <c r="L216" s="127">
        <f t="shared" si="83"/>
        <v>16</v>
      </c>
      <c r="M216" s="128">
        <f t="shared" si="74"/>
        <v>1.0006319669999999</v>
      </c>
      <c r="N216" s="128">
        <f t="shared" ca="1" si="75"/>
        <v>1.0032186510000001</v>
      </c>
      <c r="O216" s="127">
        <f t="shared" si="84"/>
        <v>0</v>
      </c>
      <c r="P216" s="123">
        <f t="shared" ca="1" si="76"/>
        <v>32.186509999999998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1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43910</v>
      </c>
      <c r="B217" s="122">
        <f t="shared" ca="1" si="88"/>
        <v>10034.009899999999</v>
      </c>
      <c r="C217" s="123">
        <f t="shared" si="79"/>
        <v>10000</v>
      </c>
      <c r="D217" s="124">
        <f ca="1">IF(A217&lt;$B$1,VLOOKUP(A217,[1]DI!$A$4:$B$15000,2,FALSE),0)</f>
        <v>3.6500000000000005E-2</v>
      </c>
      <c r="E217" s="123">
        <f t="shared" ca="1" si="72"/>
        <v>1.00014227</v>
      </c>
      <c r="F217" s="123">
        <f ca="1">(TRUNC(PRODUCT($E$12:$E216),16))</f>
        <v>1.02691518322062</v>
      </c>
      <c r="G217" s="123">
        <f t="shared" ca="1" si="71"/>
        <v>1.02412170185489</v>
      </c>
      <c r="H217" s="123">
        <f t="shared" ca="1" si="73"/>
        <v>1.00272768</v>
      </c>
      <c r="I217" s="124">
        <f t="shared" si="80"/>
        <v>0.01</v>
      </c>
      <c r="J217" s="125">
        <f t="shared" si="81"/>
        <v>43887</v>
      </c>
      <c r="K217" s="126">
        <f t="shared" si="82"/>
        <v>17</v>
      </c>
      <c r="L217" s="127">
        <f t="shared" si="83"/>
        <v>17</v>
      </c>
      <c r="M217" s="128">
        <f t="shared" si="74"/>
        <v>1.0006714779999999</v>
      </c>
      <c r="N217" s="128">
        <f t="shared" ca="1" si="75"/>
        <v>1.00340099</v>
      </c>
      <c r="O217" s="127">
        <f t="shared" si="84"/>
        <v>0</v>
      </c>
      <c r="P217" s="123">
        <f t="shared" ca="1" si="76"/>
        <v>34.009900000000002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1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43911</v>
      </c>
      <c r="B218" s="122">
        <f t="shared" ca="1" si="88"/>
        <v>10035.833720000001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1.02706128244373</v>
      </c>
      <c r="G218" s="123">
        <f t="shared" ca="1" si="71"/>
        <v>1.02412170185489</v>
      </c>
      <c r="H218" s="123">
        <f t="shared" ca="1" si="73"/>
        <v>1.0028703400000001</v>
      </c>
      <c r="I218" s="124">
        <f t="shared" si="80"/>
        <v>0.01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1.000710991</v>
      </c>
      <c r="N218" s="128">
        <f t="shared" ca="1" si="75"/>
        <v>1.003583372</v>
      </c>
      <c r="O218" s="127">
        <f t="shared" si="84"/>
        <v>0</v>
      </c>
      <c r="P218" s="123">
        <f t="shared" ca="1" si="76"/>
        <v>35.83372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1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43912</v>
      </c>
      <c r="B219" s="122">
        <f t="shared" ca="1" si="88"/>
        <v>10035.833720000001</v>
      </c>
      <c r="C219" s="123">
        <f t="shared" si="79"/>
        <v>10000</v>
      </c>
      <c r="D219" s="124">
        <f ca="1">IF(A219&lt;$B$1,VLOOKUP(A219,[1]DI!$A$4:$B$15000,2,FALSE),0)</f>
        <v>0</v>
      </c>
      <c r="E219" s="123">
        <f t="shared" ca="1" si="72"/>
        <v>1</v>
      </c>
      <c r="F219" s="123">
        <f ca="1">(TRUNC(PRODUCT($E$12:$E218),16))</f>
        <v>1.02706128244373</v>
      </c>
      <c r="G219" s="123">
        <f t="shared" ca="1" si="71"/>
        <v>1.02412170185489</v>
      </c>
      <c r="H219" s="123">
        <f t="shared" ca="1" si="73"/>
        <v>1.0028703400000001</v>
      </c>
      <c r="I219" s="124">
        <f t="shared" si="80"/>
        <v>0.01</v>
      </c>
      <c r="J219" s="125">
        <f t="shared" si="81"/>
        <v>43887</v>
      </c>
      <c r="K219" s="126">
        <f t="shared" si="82"/>
        <v>17</v>
      </c>
      <c r="L219" s="127">
        <f t="shared" si="83"/>
        <v>18</v>
      </c>
      <c r="M219" s="128">
        <f t="shared" si="74"/>
        <v>1.000710991</v>
      </c>
      <c r="N219" s="128">
        <f t="shared" ca="1" si="75"/>
        <v>1.003583372</v>
      </c>
      <c r="O219" s="127">
        <f t="shared" si="84"/>
        <v>0</v>
      </c>
      <c r="P219" s="123">
        <f t="shared" ca="1" si="76"/>
        <v>35.83372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1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43913</v>
      </c>
      <c r="B220" s="122">
        <f t="shared" ca="1" si="88"/>
        <v>10035.833720000001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1.02706128244373</v>
      </c>
      <c r="G220" s="123">
        <f t="shared" ca="1" si="71"/>
        <v>1.02412170185489</v>
      </c>
      <c r="H220" s="123">
        <f t="shared" ca="1" si="73"/>
        <v>1.0028703400000001</v>
      </c>
      <c r="I220" s="124">
        <f t="shared" si="80"/>
        <v>0.01</v>
      </c>
      <c r="J220" s="125">
        <f t="shared" si="81"/>
        <v>43887</v>
      </c>
      <c r="K220" s="126">
        <f t="shared" si="82"/>
        <v>18</v>
      </c>
      <c r="L220" s="127">
        <f t="shared" si="83"/>
        <v>18</v>
      </c>
      <c r="M220" s="128">
        <f t="shared" si="74"/>
        <v>1.000710991</v>
      </c>
      <c r="N220" s="128">
        <f t="shared" ca="1" si="75"/>
        <v>1.003583372</v>
      </c>
      <c r="O220" s="127">
        <f t="shared" si="84"/>
        <v>0</v>
      </c>
      <c r="P220" s="123">
        <f t="shared" ca="1" si="76"/>
        <v>35.83372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1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43914</v>
      </c>
      <c r="B221" s="122">
        <f t="shared" ca="1" si="88"/>
        <v>10037.65785999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1.0272074024523901</v>
      </c>
      <c r="G221" s="123">
        <f t="shared" ca="1" si="71"/>
        <v>1.02412170185489</v>
      </c>
      <c r="H221" s="123">
        <f t="shared" ca="1" si="73"/>
        <v>1.00301302</v>
      </c>
      <c r="I221" s="124">
        <f t="shared" si="80"/>
        <v>0.01</v>
      </c>
      <c r="J221" s="125">
        <f t="shared" si="81"/>
        <v>43887</v>
      </c>
      <c r="K221" s="126">
        <f t="shared" si="82"/>
        <v>19</v>
      </c>
      <c r="L221" s="127">
        <f t="shared" si="83"/>
        <v>19</v>
      </c>
      <c r="M221" s="128">
        <f t="shared" si="74"/>
        <v>1.0007505050000001</v>
      </c>
      <c r="N221" s="128">
        <f t="shared" ca="1" si="75"/>
        <v>1.003765786</v>
      </c>
      <c r="O221" s="127">
        <f t="shared" si="84"/>
        <v>0</v>
      </c>
      <c r="P221" s="123">
        <f t="shared" ca="1" si="76"/>
        <v>37.657859989999999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1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43915</v>
      </c>
      <c r="B222" s="122">
        <f t="shared" ca="1" si="88"/>
        <v>10039.48234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1.02735354324953</v>
      </c>
      <c r="G222" s="123">
        <f t="shared" ca="1" si="71"/>
        <v>1.02412170185489</v>
      </c>
      <c r="H222" s="123">
        <f t="shared" ca="1" si="73"/>
        <v>1.0031557200000001</v>
      </c>
      <c r="I222" s="124">
        <f t="shared" si="80"/>
        <v>0.01</v>
      </c>
      <c r="J222" s="125">
        <f t="shared" si="81"/>
        <v>43887</v>
      </c>
      <c r="K222" s="126">
        <f t="shared" si="82"/>
        <v>20</v>
      </c>
      <c r="L222" s="127">
        <f t="shared" si="83"/>
        <v>20</v>
      </c>
      <c r="M222" s="128">
        <f t="shared" si="74"/>
        <v>1.000790021</v>
      </c>
      <c r="N222" s="128">
        <f t="shared" ca="1" si="75"/>
        <v>1.0039482340000001</v>
      </c>
      <c r="O222" s="127">
        <f t="shared" si="84"/>
        <v>0</v>
      </c>
      <c r="P222" s="123">
        <f t="shared" ca="1" si="76"/>
        <v>39.482340000000001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1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43916</v>
      </c>
      <c r="B223" s="122">
        <f t="shared" ca="1" si="88"/>
        <v>10041.30713999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1.02749970483813</v>
      </c>
      <c r="G223" s="123">
        <f t="shared" ca="1" si="71"/>
        <v>1.02412170185489</v>
      </c>
      <c r="H223" s="123">
        <f t="shared" ca="1" si="73"/>
        <v>1.00329844</v>
      </c>
      <c r="I223" s="124">
        <f t="shared" si="80"/>
        <v>0.01</v>
      </c>
      <c r="J223" s="125">
        <f t="shared" si="81"/>
        <v>43887</v>
      </c>
      <c r="K223" s="126">
        <f t="shared" si="82"/>
        <v>21</v>
      </c>
      <c r="L223" s="127">
        <f t="shared" si="83"/>
        <v>21</v>
      </c>
      <c r="M223" s="128">
        <f t="shared" si="74"/>
        <v>1.0008295380000001</v>
      </c>
      <c r="N223" s="128">
        <f t="shared" ca="1" si="75"/>
        <v>1.004130714</v>
      </c>
      <c r="O223" s="127">
        <f t="shared" si="84"/>
        <v>0</v>
      </c>
      <c r="P223" s="123">
        <f t="shared" ca="1" si="76"/>
        <v>41.307139990000003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1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43917</v>
      </c>
      <c r="B224" s="122">
        <f t="shared" ca="1" si="88"/>
        <v>10043.13228</v>
      </c>
      <c r="C224" s="123">
        <f t="shared" si="79"/>
        <v>10000</v>
      </c>
      <c r="D224" s="124">
        <f ca="1">IF(A224&lt;$B$1,VLOOKUP(A224,[1]DI!$A$4:$B$15000,2,FALSE),0)</f>
        <v>3.6500000000000005E-2</v>
      </c>
      <c r="E224" s="123">
        <f t="shared" ca="1" si="72"/>
        <v>1.00014227</v>
      </c>
      <c r="F224" s="123">
        <f ca="1">(TRUNC(PRODUCT($E$12:$E223),16))</f>
        <v>1.02764588722114</v>
      </c>
      <c r="G224" s="123">
        <f t="shared" ca="1" si="71"/>
        <v>1.02412170185489</v>
      </c>
      <c r="H224" s="123">
        <f t="shared" ca="1" si="73"/>
        <v>1.00344118</v>
      </c>
      <c r="I224" s="124">
        <f t="shared" si="80"/>
        <v>0.01</v>
      </c>
      <c r="J224" s="125">
        <f t="shared" si="81"/>
        <v>43887</v>
      </c>
      <c r="K224" s="126">
        <f t="shared" si="82"/>
        <v>22</v>
      </c>
      <c r="L224" s="127">
        <f t="shared" si="83"/>
        <v>22</v>
      </c>
      <c r="M224" s="128">
        <f t="shared" si="74"/>
        <v>1.0008690570000001</v>
      </c>
      <c r="N224" s="128">
        <f t="shared" ca="1" si="75"/>
        <v>1.004313228</v>
      </c>
      <c r="O224" s="127">
        <f t="shared" si="84"/>
        <v>0</v>
      </c>
      <c r="P224" s="123">
        <f t="shared" ca="1" si="76"/>
        <v>43.132280000000002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1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43918</v>
      </c>
      <c r="B225" s="122">
        <f t="shared" ca="1" si="88"/>
        <v>10044.95774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1.0277920904015101</v>
      </c>
      <c r="G225" s="123">
        <f t="shared" ca="1" si="71"/>
        <v>1.02412170185489</v>
      </c>
      <c r="H225" s="123">
        <f t="shared" ca="1" si="73"/>
        <v>1.00358394</v>
      </c>
      <c r="I225" s="124">
        <f t="shared" si="80"/>
        <v>0.01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1.000908578</v>
      </c>
      <c r="N225" s="128">
        <f t="shared" ca="1" si="75"/>
        <v>1.004495774</v>
      </c>
      <c r="O225" s="127">
        <f t="shared" si="84"/>
        <v>0</v>
      </c>
      <c r="P225" s="123">
        <f t="shared" ca="1" si="76"/>
        <v>44.957740000000001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1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43919</v>
      </c>
      <c r="B226" s="122">
        <f t="shared" ca="1" si="88"/>
        <v>10044.95774</v>
      </c>
      <c r="C226" s="123">
        <f t="shared" si="79"/>
        <v>10000</v>
      </c>
      <c r="D226" s="124">
        <f ca="1">IF(A226&lt;$B$1,VLOOKUP(A226,[1]DI!$A$4:$B$15000,2,FALSE),0)</f>
        <v>0</v>
      </c>
      <c r="E226" s="123">
        <f t="shared" ca="1" si="72"/>
        <v>1</v>
      </c>
      <c r="F226" s="123">
        <f ca="1">(TRUNC(PRODUCT($E$12:$E225),16))</f>
        <v>1.0277920904015101</v>
      </c>
      <c r="G226" s="123">
        <f t="shared" ca="1" si="71"/>
        <v>1.02412170185489</v>
      </c>
      <c r="H226" s="123">
        <f t="shared" ca="1" si="73"/>
        <v>1.00358394</v>
      </c>
      <c r="I226" s="124">
        <f t="shared" si="80"/>
        <v>0.01</v>
      </c>
      <c r="J226" s="125">
        <f t="shared" si="81"/>
        <v>43887</v>
      </c>
      <c r="K226" s="126">
        <f t="shared" si="82"/>
        <v>22</v>
      </c>
      <c r="L226" s="127">
        <f t="shared" si="83"/>
        <v>23</v>
      </c>
      <c r="M226" s="128">
        <f t="shared" si="74"/>
        <v>1.000908578</v>
      </c>
      <c r="N226" s="128">
        <f t="shared" ca="1" si="75"/>
        <v>1.004495774</v>
      </c>
      <c r="O226" s="127">
        <f t="shared" si="84"/>
        <v>0</v>
      </c>
      <c r="P226" s="123">
        <f t="shared" ca="1" si="76"/>
        <v>44.957740000000001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1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43920</v>
      </c>
      <c r="B227" s="122">
        <f t="shared" ca="1" si="88"/>
        <v>10044.95774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1.0277920904015101</v>
      </c>
      <c r="G227" s="123">
        <f t="shared" ca="1" si="71"/>
        <v>1.02412170185489</v>
      </c>
      <c r="H227" s="123">
        <f t="shared" ca="1" si="73"/>
        <v>1.00358394</v>
      </c>
      <c r="I227" s="124">
        <f t="shared" si="80"/>
        <v>0.01</v>
      </c>
      <c r="J227" s="125">
        <f t="shared" si="81"/>
        <v>43887</v>
      </c>
      <c r="K227" s="126">
        <f t="shared" si="82"/>
        <v>23</v>
      </c>
      <c r="L227" s="127">
        <f t="shared" si="83"/>
        <v>23</v>
      </c>
      <c r="M227" s="128">
        <f t="shared" si="74"/>
        <v>1.000908578</v>
      </c>
      <c r="N227" s="128">
        <f t="shared" ca="1" si="75"/>
        <v>1.004495774</v>
      </c>
      <c r="O227" s="127">
        <f t="shared" si="84"/>
        <v>0</v>
      </c>
      <c r="P227" s="123">
        <f t="shared" ca="1" si="76"/>
        <v>44.957740000000001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1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43921</v>
      </c>
      <c r="B228" s="122">
        <f t="shared" ca="1" si="88"/>
        <v>10046.783530000001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1.0279383143822101</v>
      </c>
      <c r="G228" s="123">
        <f t="shared" ca="1" si="71"/>
        <v>1.02412170185489</v>
      </c>
      <c r="H228" s="123">
        <f t="shared" ca="1" si="73"/>
        <v>1.00372672</v>
      </c>
      <c r="I228" s="124">
        <f t="shared" si="80"/>
        <v>0.01</v>
      </c>
      <c r="J228" s="125">
        <f t="shared" si="81"/>
        <v>43887</v>
      </c>
      <c r="K228" s="126">
        <f t="shared" si="82"/>
        <v>24</v>
      </c>
      <c r="L228" s="127">
        <f t="shared" si="83"/>
        <v>24</v>
      </c>
      <c r="M228" s="128">
        <f t="shared" si="74"/>
        <v>1.0009481</v>
      </c>
      <c r="N228" s="128">
        <f t="shared" ca="1" si="75"/>
        <v>1.0046783530000001</v>
      </c>
      <c r="O228" s="127">
        <f t="shared" si="84"/>
        <v>0</v>
      </c>
      <c r="P228" s="123">
        <f t="shared" ca="1" si="76"/>
        <v>46.783529999999999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1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43922</v>
      </c>
      <c r="B229" s="122">
        <f t="shared" ca="1" si="88"/>
        <v>10048.60964999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1.0280845591662</v>
      </c>
      <c r="G229" s="123">
        <f t="shared" ca="1" si="71"/>
        <v>1.02412170185489</v>
      </c>
      <c r="H229" s="123">
        <f t="shared" ca="1" si="73"/>
        <v>1.0038695200000001</v>
      </c>
      <c r="I229" s="124">
        <f t="shared" si="80"/>
        <v>0.01</v>
      </c>
      <c r="J229" s="125">
        <f t="shared" si="81"/>
        <v>43887</v>
      </c>
      <c r="K229" s="126">
        <f t="shared" si="82"/>
        <v>25</v>
      </c>
      <c r="L229" s="127">
        <f t="shared" si="83"/>
        <v>25</v>
      </c>
      <c r="M229" s="128">
        <f t="shared" si="74"/>
        <v>1.0009876230000001</v>
      </c>
      <c r="N229" s="128">
        <f t="shared" ca="1" si="75"/>
        <v>1.004860965</v>
      </c>
      <c r="O229" s="127">
        <f t="shared" si="84"/>
        <v>0</v>
      </c>
      <c r="P229" s="123">
        <f t="shared" ca="1" si="76"/>
        <v>48.609649990000001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1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43923</v>
      </c>
      <c r="B230" s="122">
        <f t="shared" ca="1" si="88"/>
        <v>10050.43609999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1.02823082475643</v>
      </c>
      <c r="G230" s="123">
        <f t="shared" ca="1" si="71"/>
        <v>1.02412170185489</v>
      </c>
      <c r="H230" s="123">
        <f t="shared" ca="1" si="73"/>
        <v>1.0040123400000001</v>
      </c>
      <c r="I230" s="124">
        <f t="shared" si="80"/>
        <v>0.01</v>
      </c>
      <c r="J230" s="125">
        <f t="shared" si="81"/>
        <v>43887</v>
      </c>
      <c r="K230" s="126">
        <f t="shared" si="82"/>
        <v>26</v>
      </c>
      <c r="L230" s="127">
        <f t="shared" si="83"/>
        <v>26</v>
      </c>
      <c r="M230" s="128">
        <f t="shared" si="74"/>
        <v>1.001027149</v>
      </c>
      <c r="N230" s="128">
        <f t="shared" ca="1" si="75"/>
        <v>1.00504361</v>
      </c>
      <c r="O230" s="127">
        <f t="shared" si="84"/>
        <v>0</v>
      </c>
      <c r="P230" s="123">
        <f t="shared" ca="1" si="76"/>
        <v>50.436099990000002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1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43924</v>
      </c>
      <c r="B231" s="122">
        <f t="shared" ca="1" si="88"/>
        <v>10052.26286999</v>
      </c>
      <c r="C231" s="123">
        <f t="shared" si="79"/>
        <v>10000</v>
      </c>
      <c r="D231" s="124">
        <f ca="1">IF(A231&lt;$B$1,VLOOKUP(A231,[1]DI!$A$4:$B$15000,2,FALSE),0)</f>
        <v>3.6500000000000005E-2</v>
      </c>
      <c r="E231" s="123">
        <f t="shared" ca="1" si="72"/>
        <v>1.00014227</v>
      </c>
      <c r="F231" s="123">
        <f ca="1">(TRUNC(PRODUCT($E$12:$E230),16))</f>
        <v>1.0283771111558699</v>
      </c>
      <c r="G231" s="123">
        <f t="shared" ca="1" si="71"/>
        <v>1.02412170185489</v>
      </c>
      <c r="H231" s="123">
        <f t="shared" ca="1" si="73"/>
        <v>1.0041551799999999</v>
      </c>
      <c r="I231" s="124">
        <f t="shared" si="80"/>
        <v>0.01</v>
      </c>
      <c r="J231" s="125">
        <f t="shared" si="81"/>
        <v>43887</v>
      </c>
      <c r="K231" s="126">
        <f t="shared" si="82"/>
        <v>27</v>
      </c>
      <c r="L231" s="127">
        <f t="shared" si="83"/>
        <v>27</v>
      </c>
      <c r="M231" s="128">
        <f t="shared" si="74"/>
        <v>1.0010666749999999</v>
      </c>
      <c r="N231" s="128">
        <f t="shared" ca="1" si="75"/>
        <v>1.0052262869999999</v>
      </c>
      <c r="O231" s="127">
        <f t="shared" si="84"/>
        <v>0</v>
      </c>
      <c r="P231" s="123">
        <f t="shared" ca="1" si="76"/>
        <v>52.262869989999999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1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43925</v>
      </c>
      <c r="B232" s="122">
        <f t="shared" ca="1" si="88"/>
        <v>10054.08998999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1.0285234183674801</v>
      </c>
      <c r="G232" s="123">
        <f t="shared" ca="1" si="71"/>
        <v>1.02412170185489</v>
      </c>
      <c r="H232" s="123">
        <f t="shared" ca="1" si="73"/>
        <v>1.0042980399999999</v>
      </c>
      <c r="I232" s="124">
        <f t="shared" si="80"/>
        <v>0.01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1.0011062040000001</v>
      </c>
      <c r="N232" s="128">
        <f t="shared" ca="1" si="75"/>
        <v>1.0054089989999999</v>
      </c>
      <c r="O232" s="127">
        <f t="shared" si="84"/>
        <v>0</v>
      </c>
      <c r="P232" s="123">
        <f t="shared" ca="1" si="76"/>
        <v>54.089989989999999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1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43926</v>
      </c>
      <c r="B233" s="122">
        <f t="shared" ca="1" si="88"/>
        <v>10054.08998999</v>
      </c>
      <c r="C233" s="123">
        <f t="shared" si="79"/>
        <v>10000</v>
      </c>
      <c r="D233" s="124">
        <f ca="1">IF(A233&lt;$B$1,VLOOKUP(A233,[1]DI!$A$4:$B$15000,2,FALSE),0)</f>
        <v>0</v>
      </c>
      <c r="E233" s="123">
        <f t="shared" ca="1" si="72"/>
        <v>1</v>
      </c>
      <c r="F233" s="123">
        <f ca="1">(TRUNC(PRODUCT($E$12:$E232),16))</f>
        <v>1.0285234183674801</v>
      </c>
      <c r="G233" s="123">
        <f t="shared" ca="1" si="71"/>
        <v>1.02412170185489</v>
      </c>
      <c r="H233" s="123">
        <f t="shared" ca="1" si="73"/>
        <v>1.0042980399999999</v>
      </c>
      <c r="I233" s="124">
        <f t="shared" si="80"/>
        <v>0.01</v>
      </c>
      <c r="J233" s="125">
        <f t="shared" si="81"/>
        <v>43887</v>
      </c>
      <c r="K233" s="126">
        <f t="shared" si="82"/>
        <v>27</v>
      </c>
      <c r="L233" s="127">
        <f t="shared" si="83"/>
        <v>28</v>
      </c>
      <c r="M233" s="128">
        <f t="shared" si="74"/>
        <v>1.0011062040000001</v>
      </c>
      <c r="N233" s="128">
        <f t="shared" ca="1" si="75"/>
        <v>1.0054089989999999</v>
      </c>
      <c r="O233" s="127">
        <f t="shared" si="84"/>
        <v>0</v>
      </c>
      <c r="P233" s="123">
        <f t="shared" ca="1" si="76"/>
        <v>54.089989989999999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1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43927</v>
      </c>
      <c r="B234" s="122">
        <f t="shared" ca="1" si="88"/>
        <v>10054.08998999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1.0285234183674801</v>
      </c>
      <c r="G234" s="123">
        <f t="shared" ca="1" si="71"/>
        <v>1.02412170185489</v>
      </c>
      <c r="H234" s="123">
        <f t="shared" ca="1" si="73"/>
        <v>1.0042980399999999</v>
      </c>
      <c r="I234" s="124">
        <f t="shared" si="80"/>
        <v>0.01</v>
      </c>
      <c r="J234" s="125">
        <f t="shared" si="81"/>
        <v>43887</v>
      </c>
      <c r="K234" s="126">
        <f t="shared" si="82"/>
        <v>28</v>
      </c>
      <c r="L234" s="127">
        <f t="shared" si="83"/>
        <v>28</v>
      </c>
      <c r="M234" s="128">
        <f t="shared" si="74"/>
        <v>1.0011062040000001</v>
      </c>
      <c r="N234" s="128">
        <f t="shared" ca="1" si="75"/>
        <v>1.0054089989999999</v>
      </c>
      <c r="O234" s="127">
        <f t="shared" si="84"/>
        <v>0</v>
      </c>
      <c r="P234" s="123">
        <f t="shared" ca="1" si="76"/>
        <v>54.089989989999999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1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43928</v>
      </c>
      <c r="B235" s="122">
        <f t="shared" ca="1" si="88"/>
        <v>10055.91742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1.02866974639421</v>
      </c>
      <c r="G235" s="123">
        <f t="shared" ca="1" si="71"/>
        <v>1.02412170185489</v>
      </c>
      <c r="H235" s="123">
        <f t="shared" ca="1" si="73"/>
        <v>1.00444092</v>
      </c>
      <c r="I235" s="124">
        <f t="shared" si="80"/>
        <v>0.01</v>
      </c>
      <c r="J235" s="125">
        <f t="shared" si="81"/>
        <v>43887</v>
      </c>
      <c r="K235" s="126">
        <f t="shared" si="82"/>
        <v>29</v>
      </c>
      <c r="L235" s="127">
        <f t="shared" si="83"/>
        <v>29</v>
      </c>
      <c r="M235" s="128">
        <f t="shared" si="74"/>
        <v>1.0011457340000001</v>
      </c>
      <c r="N235" s="128">
        <f t="shared" ca="1" si="75"/>
        <v>1.005591742</v>
      </c>
      <c r="O235" s="127">
        <f t="shared" si="84"/>
        <v>0</v>
      </c>
      <c r="P235" s="123">
        <f t="shared" ca="1" si="76"/>
        <v>55.91742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1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43929</v>
      </c>
      <c r="B236" s="122">
        <f t="shared" ca="1" si="88"/>
        <v>10057.745179990001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1.0288160952390299</v>
      </c>
      <c r="G236" s="123">
        <f t="shared" ca="1" si="71"/>
        <v>1.02412170185489</v>
      </c>
      <c r="H236" s="123">
        <f t="shared" ca="1" si="73"/>
        <v>1.0045838199999999</v>
      </c>
      <c r="I236" s="124">
        <f t="shared" si="80"/>
        <v>0.01</v>
      </c>
      <c r="J236" s="125">
        <f t="shared" si="81"/>
        <v>43887</v>
      </c>
      <c r="K236" s="126">
        <f t="shared" si="82"/>
        <v>30</v>
      </c>
      <c r="L236" s="127">
        <f t="shared" si="83"/>
        <v>30</v>
      </c>
      <c r="M236" s="128">
        <f t="shared" si="74"/>
        <v>1.0011852649999999</v>
      </c>
      <c r="N236" s="128">
        <f t="shared" ca="1" si="75"/>
        <v>1.005774518</v>
      </c>
      <c r="O236" s="127">
        <f t="shared" si="84"/>
        <v>0</v>
      </c>
      <c r="P236" s="123">
        <f t="shared" ca="1" si="76"/>
        <v>57.745179989999997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1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43930</v>
      </c>
      <c r="B237" s="122">
        <f t="shared" ca="1" si="88"/>
        <v>10059.573369989999</v>
      </c>
      <c r="C237" s="123">
        <f t="shared" si="79"/>
        <v>10000</v>
      </c>
      <c r="D237" s="124">
        <f ca="1">IF(A237&lt;$B$1,VLOOKUP(A237,[1]DI!$A$4:$B$15000,2,FALSE),0)</f>
        <v>3.6500000000000005E-2</v>
      </c>
      <c r="E237" s="123">
        <f t="shared" ca="1" si="72"/>
        <v>1.00014227</v>
      </c>
      <c r="F237" s="123">
        <f ca="1">(TRUNC(PRODUCT($E$12:$E236),16))</f>
        <v>1.0289624649049001</v>
      </c>
      <c r="G237" s="123">
        <f t="shared" ca="1" si="71"/>
        <v>1.02412170185489</v>
      </c>
      <c r="H237" s="123">
        <f t="shared" ca="1" si="73"/>
        <v>1.0047267499999999</v>
      </c>
      <c r="I237" s="124">
        <f t="shared" si="80"/>
        <v>0.01</v>
      </c>
      <c r="J237" s="125">
        <f t="shared" si="81"/>
        <v>43887</v>
      </c>
      <c r="K237" s="126">
        <f t="shared" si="82"/>
        <v>31</v>
      </c>
      <c r="L237" s="127">
        <f t="shared" si="83"/>
        <v>31</v>
      </c>
      <c r="M237" s="128">
        <f t="shared" si="74"/>
        <v>1.001224798</v>
      </c>
      <c r="N237" s="128">
        <f t="shared" ca="1" si="75"/>
        <v>1.0059573369999999</v>
      </c>
      <c r="O237" s="127">
        <f t="shared" si="84"/>
        <v>0</v>
      </c>
      <c r="P237" s="123">
        <f t="shared" ca="1" si="76"/>
        <v>59.573369990000003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1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43931</v>
      </c>
      <c r="B238" s="122">
        <f t="shared" ca="1" si="88"/>
        <v>10061.4018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1.02910885539478</v>
      </c>
      <c r="G238" s="123">
        <f t="shared" ca="1" si="71"/>
        <v>1.02412170185489</v>
      </c>
      <c r="H238" s="123">
        <f t="shared" ca="1" si="73"/>
        <v>1.00486969</v>
      </c>
      <c r="I238" s="124">
        <f t="shared" si="80"/>
        <v>0.01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1.001264333</v>
      </c>
      <c r="N238" s="128">
        <f t="shared" ca="1" si="75"/>
        <v>1.0061401800000001</v>
      </c>
      <c r="O238" s="127">
        <f t="shared" si="84"/>
        <v>0</v>
      </c>
      <c r="P238" s="123">
        <f t="shared" ca="1" si="76"/>
        <v>61.401800000000001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1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43932</v>
      </c>
      <c r="B239" s="122">
        <f t="shared" ca="1" si="88"/>
        <v>10061.4018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1.02910885539478</v>
      </c>
      <c r="G239" s="123">
        <f t="shared" ca="1" si="71"/>
        <v>1.02412170185489</v>
      </c>
      <c r="H239" s="123">
        <f t="shared" ca="1" si="73"/>
        <v>1.00486969</v>
      </c>
      <c r="I239" s="124">
        <f t="shared" si="80"/>
        <v>0.01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1.001264333</v>
      </c>
      <c r="N239" s="128">
        <f t="shared" ca="1" si="75"/>
        <v>1.0061401800000001</v>
      </c>
      <c r="O239" s="127">
        <f t="shared" si="84"/>
        <v>0</v>
      </c>
      <c r="P239" s="123">
        <f t="shared" ca="1" si="76"/>
        <v>61.401800000000001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1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43933</v>
      </c>
      <c r="B240" s="122">
        <f t="shared" ca="1" si="88"/>
        <v>10061.4018</v>
      </c>
      <c r="C240" s="123">
        <f t="shared" si="79"/>
        <v>10000</v>
      </c>
      <c r="D240" s="124">
        <f ca="1">IF(A240&lt;$B$1,VLOOKUP(A240,[1]DI!$A$4:$B$15000,2,FALSE),0)</f>
        <v>0</v>
      </c>
      <c r="E240" s="123">
        <f t="shared" ca="1" si="72"/>
        <v>1</v>
      </c>
      <c r="F240" s="123">
        <f ca="1">(TRUNC(PRODUCT($E$12:$E239),16))</f>
        <v>1.02910885539478</v>
      </c>
      <c r="G240" s="123">
        <f t="shared" ref="G240:G303" ca="1" si="89">IF(O239&gt;0,F239,G239)</f>
        <v>1.02412170185489</v>
      </c>
      <c r="H240" s="123">
        <f t="shared" ca="1" si="73"/>
        <v>1.00486969</v>
      </c>
      <c r="I240" s="124">
        <f t="shared" si="80"/>
        <v>0.01</v>
      </c>
      <c r="J240" s="125">
        <f t="shared" si="81"/>
        <v>43887</v>
      </c>
      <c r="K240" s="126">
        <f t="shared" si="82"/>
        <v>31</v>
      </c>
      <c r="L240" s="127">
        <f t="shared" si="83"/>
        <v>32</v>
      </c>
      <c r="M240" s="128">
        <f t="shared" si="74"/>
        <v>1.001264333</v>
      </c>
      <c r="N240" s="128">
        <f t="shared" ca="1" si="75"/>
        <v>1.0061401800000001</v>
      </c>
      <c r="O240" s="127">
        <f t="shared" si="84"/>
        <v>0</v>
      </c>
      <c r="P240" s="123">
        <f t="shared" ca="1" si="76"/>
        <v>61.401800000000001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1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43934</v>
      </c>
      <c r="B241" s="122">
        <f t="shared" ca="1" si="88"/>
        <v>10061.4018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1.02910885539478</v>
      </c>
      <c r="G241" s="123">
        <f t="shared" ca="1" si="89"/>
        <v>1.02412170185489</v>
      </c>
      <c r="H241" s="123">
        <f t="shared" ca="1" si="73"/>
        <v>1.00486969</v>
      </c>
      <c r="I241" s="124">
        <f t="shared" si="80"/>
        <v>0.01</v>
      </c>
      <c r="J241" s="125">
        <f t="shared" si="81"/>
        <v>43887</v>
      </c>
      <c r="K241" s="126">
        <f t="shared" si="82"/>
        <v>32</v>
      </c>
      <c r="L241" s="127">
        <f t="shared" si="83"/>
        <v>32</v>
      </c>
      <c r="M241" s="128">
        <f t="shared" si="74"/>
        <v>1.001264333</v>
      </c>
      <c r="N241" s="128">
        <f t="shared" ca="1" si="75"/>
        <v>1.0061401800000001</v>
      </c>
      <c r="O241" s="127">
        <f t="shared" si="84"/>
        <v>0</v>
      </c>
      <c r="P241" s="123">
        <f t="shared" ca="1" si="76"/>
        <v>61.401800000000001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1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43935</v>
      </c>
      <c r="B242" s="122">
        <f t="shared" ca="1" si="88"/>
        <v>10063.230549989999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1.0292552667116399</v>
      </c>
      <c r="G242" s="123">
        <f t="shared" ca="1" si="89"/>
        <v>1.02412170185489</v>
      </c>
      <c r="H242" s="123">
        <f t="shared" ca="1" si="73"/>
        <v>1.0050126500000001</v>
      </c>
      <c r="I242" s="124">
        <f t="shared" si="80"/>
        <v>0.01</v>
      </c>
      <c r="J242" s="125">
        <f t="shared" si="81"/>
        <v>43887</v>
      </c>
      <c r="K242" s="126">
        <f t="shared" si="82"/>
        <v>33</v>
      </c>
      <c r="L242" s="127">
        <f t="shared" si="83"/>
        <v>33</v>
      </c>
      <c r="M242" s="128">
        <f t="shared" si="74"/>
        <v>1.001303869</v>
      </c>
      <c r="N242" s="128">
        <f t="shared" ca="1" si="75"/>
        <v>1.006323055</v>
      </c>
      <c r="O242" s="127">
        <f t="shared" si="84"/>
        <v>0</v>
      </c>
      <c r="P242" s="123">
        <f t="shared" ca="1" si="76"/>
        <v>63.23054999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1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43936</v>
      </c>
      <c r="B243" s="122">
        <f t="shared" ca="1" si="88"/>
        <v>10065.059629990001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1.02940169885843</v>
      </c>
      <c r="G243" s="123">
        <f t="shared" ca="1" si="89"/>
        <v>1.02412170185489</v>
      </c>
      <c r="H243" s="123">
        <f t="shared" ca="1" si="73"/>
        <v>1.00515563</v>
      </c>
      <c r="I243" s="124">
        <f t="shared" si="80"/>
        <v>0.01</v>
      </c>
      <c r="J243" s="125">
        <f t="shared" si="81"/>
        <v>43887</v>
      </c>
      <c r="K243" s="126">
        <f t="shared" si="82"/>
        <v>34</v>
      </c>
      <c r="L243" s="127">
        <f t="shared" si="83"/>
        <v>34</v>
      </c>
      <c r="M243" s="128">
        <f t="shared" si="74"/>
        <v>1.001343407</v>
      </c>
      <c r="N243" s="128">
        <f t="shared" ca="1" si="75"/>
        <v>1.0065059629999999</v>
      </c>
      <c r="O243" s="127">
        <f t="shared" si="84"/>
        <v>0</v>
      </c>
      <c r="P243" s="123">
        <f t="shared" ca="1" si="76"/>
        <v>65.059629990000005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1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43937</v>
      </c>
      <c r="B244" s="122">
        <f t="shared" ca="1" si="88"/>
        <v>10066.88913999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1.02954815183813</v>
      </c>
      <c r="G244" s="123">
        <f t="shared" ca="1" si="89"/>
        <v>1.02412170185489</v>
      </c>
      <c r="H244" s="123">
        <f t="shared" ca="1" si="73"/>
        <v>1.0052986399999999</v>
      </c>
      <c r="I244" s="124">
        <f t="shared" si="80"/>
        <v>0.01</v>
      </c>
      <c r="J244" s="125">
        <f t="shared" si="81"/>
        <v>43887</v>
      </c>
      <c r="K244" s="126">
        <f t="shared" si="82"/>
        <v>35</v>
      </c>
      <c r="L244" s="127">
        <f t="shared" si="83"/>
        <v>35</v>
      </c>
      <c r="M244" s="128">
        <f t="shared" si="74"/>
        <v>1.0013829460000001</v>
      </c>
      <c r="N244" s="128">
        <f t="shared" ca="1" si="75"/>
        <v>1.0066889139999999</v>
      </c>
      <c r="O244" s="127">
        <f t="shared" si="84"/>
        <v>0</v>
      </c>
      <c r="P244" s="123">
        <f t="shared" ca="1" si="76"/>
        <v>66.889139990000004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1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43938</v>
      </c>
      <c r="B245" s="122">
        <f t="shared" ca="1" si="88"/>
        <v>10068.71888</v>
      </c>
      <c r="C245" s="123">
        <f t="shared" si="79"/>
        <v>10000</v>
      </c>
      <c r="D245" s="124">
        <f ca="1">IF(A245&lt;$B$1,VLOOKUP(A245,[1]DI!$A$4:$B$15000,2,FALSE),0)</f>
        <v>3.6500000000000005E-2</v>
      </c>
      <c r="E245" s="123">
        <f t="shared" ca="1" si="72"/>
        <v>1.00014227</v>
      </c>
      <c r="F245" s="123">
        <f ca="1">(TRUNC(PRODUCT($E$12:$E244),16))</f>
        <v>1.0296946256536901</v>
      </c>
      <c r="G245" s="123">
        <f t="shared" ca="1" si="89"/>
        <v>1.02412170185489</v>
      </c>
      <c r="H245" s="123">
        <f t="shared" ca="1" si="73"/>
        <v>1.00544166</v>
      </c>
      <c r="I245" s="124">
        <f t="shared" si="80"/>
        <v>0.01</v>
      </c>
      <c r="J245" s="125">
        <f t="shared" si="81"/>
        <v>43887</v>
      </c>
      <c r="K245" s="126">
        <f t="shared" si="82"/>
        <v>36</v>
      </c>
      <c r="L245" s="127">
        <f t="shared" si="83"/>
        <v>36</v>
      </c>
      <c r="M245" s="128">
        <f t="shared" si="74"/>
        <v>1.0014224869999999</v>
      </c>
      <c r="N245" s="128">
        <f t="shared" ca="1" si="75"/>
        <v>1.006871888</v>
      </c>
      <c r="O245" s="127">
        <f t="shared" si="84"/>
        <v>0</v>
      </c>
      <c r="P245" s="123">
        <f t="shared" ca="1" si="76"/>
        <v>68.718879999999999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1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43939</v>
      </c>
      <c r="B246" s="122">
        <f t="shared" ca="1" si="88"/>
        <v>10070.54904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1.0298411203080799</v>
      </c>
      <c r="G246" s="123">
        <f t="shared" ca="1" si="89"/>
        <v>1.02412170185489</v>
      </c>
      <c r="H246" s="123">
        <f t="shared" ca="1" si="73"/>
        <v>1.0055847099999999</v>
      </c>
      <c r="I246" s="124">
        <f t="shared" si="80"/>
        <v>0.01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1.001462029</v>
      </c>
      <c r="N246" s="128">
        <f t="shared" ca="1" si="75"/>
        <v>1.0070549040000001</v>
      </c>
      <c r="O246" s="127">
        <f t="shared" si="84"/>
        <v>0</v>
      </c>
      <c r="P246" s="123">
        <f t="shared" ca="1" si="76"/>
        <v>70.549040000000005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1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43940</v>
      </c>
      <c r="B247" s="122">
        <f t="shared" ca="1" si="88"/>
        <v>10070.54904</v>
      </c>
      <c r="C247" s="123">
        <f t="shared" si="79"/>
        <v>10000</v>
      </c>
      <c r="D247" s="124">
        <f ca="1">IF(A247&lt;$B$1,VLOOKUP(A247,[1]DI!$A$4:$B$15000,2,FALSE),0)</f>
        <v>0</v>
      </c>
      <c r="E247" s="123">
        <f t="shared" ca="1" si="72"/>
        <v>1</v>
      </c>
      <c r="F247" s="123">
        <f ca="1">(TRUNC(PRODUCT($E$12:$E246),16))</f>
        <v>1.0298411203080799</v>
      </c>
      <c r="G247" s="123">
        <f t="shared" ca="1" si="89"/>
        <v>1.02412170185489</v>
      </c>
      <c r="H247" s="123">
        <f t="shared" ca="1" si="73"/>
        <v>1.0055847099999999</v>
      </c>
      <c r="I247" s="124">
        <f t="shared" si="80"/>
        <v>0.01</v>
      </c>
      <c r="J247" s="125">
        <f t="shared" si="81"/>
        <v>43887</v>
      </c>
      <c r="K247" s="126">
        <f t="shared" si="82"/>
        <v>36</v>
      </c>
      <c r="L247" s="127">
        <f t="shared" si="83"/>
        <v>37</v>
      </c>
      <c r="M247" s="128">
        <f t="shared" si="74"/>
        <v>1.001462029</v>
      </c>
      <c r="N247" s="128">
        <f t="shared" ca="1" si="75"/>
        <v>1.0070549040000001</v>
      </c>
      <c r="O247" s="127">
        <f t="shared" si="84"/>
        <v>0</v>
      </c>
      <c r="P247" s="123">
        <f t="shared" ca="1" si="76"/>
        <v>70.549040000000005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1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43941</v>
      </c>
      <c r="B248" s="122">
        <f t="shared" ca="1" si="88"/>
        <v>10070.54904</v>
      </c>
      <c r="C248" s="123">
        <f t="shared" si="79"/>
        <v>10000</v>
      </c>
      <c r="D248" s="124">
        <f ca="1">IF(A248&lt;$B$1,VLOOKUP(A248,[1]DI!$A$4:$B$15000,2,FALSE),0)</f>
        <v>3.6500000000000005E-2</v>
      </c>
      <c r="E248" s="123">
        <f t="shared" ca="1" si="72"/>
        <v>1.00014227</v>
      </c>
      <c r="F248" s="123">
        <f ca="1">(TRUNC(PRODUCT($E$12:$E247),16))</f>
        <v>1.0298411203080799</v>
      </c>
      <c r="G248" s="123">
        <f t="shared" ca="1" si="89"/>
        <v>1.02412170185489</v>
      </c>
      <c r="H248" s="123">
        <f t="shared" ca="1" si="73"/>
        <v>1.0055847099999999</v>
      </c>
      <c r="I248" s="124">
        <f t="shared" si="80"/>
        <v>0.01</v>
      </c>
      <c r="J248" s="125">
        <f t="shared" si="81"/>
        <v>43887</v>
      </c>
      <c r="K248" s="126">
        <f t="shared" si="82"/>
        <v>37</v>
      </c>
      <c r="L248" s="127">
        <f t="shared" si="83"/>
        <v>37</v>
      </c>
      <c r="M248" s="128">
        <f t="shared" si="74"/>
        <v>1.001462029</v>
      </c>
      <c r="N248" s="128">
        <f t="shared" ca="1" si="75"/>
        <v>1.0070549040000001</v>
      </c>
      <c r="O248" s="127">
        <f t="shared" si="84"/>
        <v>0</v>
      </c>
      <c r="P248" s="123">
        <f t="shared" ca="1" si="76"/>
        <v>70.549040000000005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1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43942</v>
      </c>
      <c r="B249" s="122">
        <f t="shared" ca="1" si="88"/>
        <v>10072.379440000001</v>
      </c>
      <c r="C249" s="123">
        <f t="shared" si="79"/>
        <v>10000</v>
      </c>
      <c r="D249" s="124">
        <f ca="1">IF(A249&lt;$B$1,VLOOKUP(A249,[1]DI!$A$4:$B$15000,2,FALSE),0)</f>
        <v>0</v>
      </c>
      <c r="E249" s="123">
        <f t="shared" ca="1" si="72"/>
        <v>1</v>
      </c>
      <c r="F249" s="123">
        <f ca="1">(TRUNC(PRODUCT($E$12:$E248),16))</f>
        <v>1.0299876358042701</v>
      </c>
      <c r="G249" s="123">
        <f t="shared" ca="1" si="89"/>
        <v>1.02412170185489</v>
      </c>
      <c r="H249" s="123">
        <f t="shared" ca="1" si="73"/>
        <v>1.00572777</v>
      </c>
      <c r="I249" s="124">
        <f t="shared" si="80"/>
        <v>0.01</v>
      </c>
      <c r="J249" s="125">
        <f t="shared" si="81"/>
        <v>43887</v>
      </c>
      <c r="K249" s="126">
        <f t="shared" si="82"/>
        <v>37</v>
      </c>
      <c r="L249" s="127">
        <f t="shared" si="83"/>
        <v>38</v>
      </c>
      <c r="M249" s="128">
        <f t="shared" si="74"/>
        <v>1.0015015730000001</v>
      </c>
      <c r="N249" s="128">
        <f t="shared" ca="1" si="75"/>
        <v>1.0072379440000001</v>
      </c>
      <c r="O249" s="127">
        <f t="shared" si="84"/>
        <v>0</v>
      </c>
      <c r="P249" s="123">
        <f t="shared" ca="1" si="76"/>
        <v>72.379440000000002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1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43943</v>
      </c>
      <c r="B250" s="122">
        <f t="shared" ca="1" si="88"/>
        <v>10072.379440000001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1.0299876358042701</v>
      </c>
      <c r="G250" s="123">
        <f t="shared" ca="1" si="89"/>
        <v>1.02412170185489</v>
      </c>
      <c r="H250" s="123">
        <f t="shared" ca="1" si="73"/>
        <v>1.00572777</v>
      </c>
      <c r="I250" s="124">
        <f t="shared" si="80"/>
        <v>0.01</v>
      </c>
      <c r="J250" s="125">
        <f t="shared" si="81"/>
        <v>43887</v>
      </c>
      <c r="K250" s="126">
        <f t="shared" si="82"/>
        <v>38</v>
      </c>
      <c r="L250" s="127">
        <f t="shared" si="83"/>
        <v>38</v>
      </c>
      <c r="M250" s="128">
        <f t="shared" si="74"/>
        <v>1.0015015730000001</v>
      </c>
      <c r="N250" s="128">
        <f t="shared" ca="1" si="75"/>
        <v>1.0072379440000001</v>
      </c>
      <c r="O250" s="127">
        <f t="shared" si="84"/>
        <v>0</v>
      </c>
      <c r="P250" s="123">
        <f t="shared" ca="1" si="76"/>
        <v>72.379440000000002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1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43944</v>
      </c>
      <c r="B251" s="122">
        <f t="shared" ca="1" si="88"/>
        <v>10074.21026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1.03013417214521</v>
      </c>
      <c r="G251" s="123">
        <f t="shared" ca="1" si="89"/>
        <v>1.02412170185489</v>
      </c>
      <c r="H251" s="123">
        <f t="shared" ca="1" si="73"/>
        <v>1.0058708599999999</v>
      </c>
      <c r="I251" s="124">
        <f t="shared" si="80"/>
        <v>0.01</v>
      </c>
      <c r="J251" s="125">
        <f t="shared" si="81"/>
        <v>43887</v>
      </c>
      <c r="K251" s="126">
        <f t="shared" si="82"/>
        <v>39</v>
      </c>
      <c r="L251" s="127">
        <f t="shared" si="83"/>
        <v>39</v>
      </c>
      <c r="M251" s="128">
        <f t="shared" si="74"/>
        <v>1.001541118</v>
      </c>
      <c r="N251" s="128">
        <f t="shared" ca="1" si="75"/>
        <v>1.0074210260000001</v>
      </c>
      <c r="O251" s="127">
        <f t="shared" si="84"/>
        <v>0</v>
      </c>
      <c r="P251" s="123">
        <f t="shared" ca="1" si="76"/>
        <v>74.210260000000005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1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43945</v>
      </c>
      <c r="B252" s="122">
        <f t="shared" ca="1" si="88"/>
        <v>10076.041319989999</v>
      </c>
      <c r="C252" s="123">
        <f t="shared" si="79"/>
        <v>10000</v>
      </c>
      <c r="D252" s="124">
        <f ca="1">IF(A252&lt;$B$1,VLOOKUP(A252,[1]DI!$A$4:$B$15000,2,FALSE),0)</f>
        <v>3.6500000000000005E-2</v>
      </c>
      <c r="E252" s="123">
        <f t="shared" ca="1" si="72"/>
        <v>1.00014227</v>
      </c>
      <c r="F252" s="123">
        <f ca="1">(TRUNC(PRODUCT($E$12:$E251),16))</f>
        <v>1.03028072933388</v>
      </c>
      <c r="G252" s="123">
        <f t="shared" ca="1" si="89"/>
        <v>1.02412170185489</v>
      </c>
      <c r="H252" s="123">
        <f t="shared" ca="1" si="73"/>
        <v>1.00601396</v>
      </c>
      <c r="I252" s="124">
        <f t="shared" si="80"/>
        <v>0.01</v>
      </c>
      <c r="J252" s="125">
        <f t="shared" si="81"/>
        <v>43887</v>
      </c>
      <c r="K252" s="126">
        <f t="shared" si="82"/>
        <v>40</v>
      </c>
      <c r="L252" s="127">
        <f t="shared" si="83"/>
        <v>40</v>
      </c>
      <c r="M252" s="128">
        <f t="shared" si="74"/>
        <v>1.001580666</v>
      </c>
      <c r="N252" s="128">
        <f t="shared" ca="1" si="75"/>
        <v>1.007604132</v>
      </c>
      <c r="O252" s="127">
        <f t="shared" si="84"/>
        <v>0</v>
      </c>
      <c r="P252" s="123">
        <f t="shared" ca="1" si="76"/>
        <v>76.041319990000005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1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43946</v>
      </c>
      <c r="B253" s="122">
        <f t="shared" ca="1" si="88"/>
        <v>10077.872799999999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1.0304273073732499</v>
      </c>
      <c r="G253" s="123">
        <f t="shared" ca="1" si="89"/>
        <v>1.02412170185489</v>
      </c>
      <c r="H253" s="123">
        <f t="shared" ca="1" si="73"/>
        <v>1.0061570900000001</v>
      </c>
      <c r="I253" s="124">
        <f t="shared" si="80"/>
        <v>0.01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1.0016202139999999</v>
      </c>
      <c r="N253" s="128">
        <f t="shared" ca="1" si="75"/>
        <v>1.0077872800000001</v>
      </c>
      <c r="O253" s="127">
        <f t="shared" si="84"/>
        <v>0</v>
      </c>
      <c r="P253" s="123">
        <f t="shared" ca="1" si="76"/>
        <v>77.872799999999998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1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43947</v>
      </c>
      <c r="B254" s="122">
        <f t="shared" ca="1" si="88"/>
        <v>10077.872799999999</v>
      </c>
      <c r="C254" s="123">
        <f t="shared" si="79"/>
        <v>10000</v>
      </c>
      <c r="D254" s="124">
        <f ca="1">IF(A254&lt;$B$1,VLOOKUP(A254,[1]DI!$A$4:$B$15000,2,FALSE),0)</f>
        <v>0</v>
      </c>
      <c r="E254" s="123">
        <f t="shared" ca="1" si="72"/>
        <v>1</v>
      </c>
      <c r="F254" s="123">
        <f ca="1">(TRUNC(PRODUCT($E$12:$E253),16))</f>
        <v>1.0304273073732499</v>
      </c>
      <c r="G254" s="123">
        <f t="shared" ca="1" si="89"/>
        <v>1.02412170185489</v>
      </c>
      <c r="H254" s="123">
        <f t="shared" ca="1" si="73"/>
        <v>1.0061570900000001</v>
      </c>
      <c r="I254" s="124">
        <f t="shared" si="80"/>
        <v>0.01</v>
      </c>
      <c r="J254" s="125">
        <f t="shared" si="81"/>
        <v>43887</v>
      </c>
      <c r="K254" s="126">
        <f t="shared" si="82"/>
        <v>40</v>
      </c>
      <c r="L254" s="127">
        <f t="shared" si="83"/>
        <v>41</v>
      </c>
      <c r="M254" s="128">
        <f t="shared" si="74"/>
        <v>1.0016202139999999</v>
      </c>
      <c r="N254" s="128">
        <f t="shared" ca="1" si="75"/>
        <v>1.0077872800000001</v>
      </c>
      <c r="O254" s="127">
        <f t="shared" si="84"/>
        <v>0</v>
      </c>
      <c r="P254" s="123">
        <f t="shared" ca="1" si="76"/>
        <v>77.872799999999998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1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43948</v>
      </c>
      <c r="B255" s="122">
        <f t="shared" ca="1" si="88"/>
        <v>10077.872799999999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1.0304273073732499</v>
      </c>
      <c r="G255" s="123">
        <f t="shared" ca="1" si="89"/>
        <v>1.02412170185489</v>
      </c>
      <c r="H255" s="123">
        <f t="shared" ca="1" si="73"/>
        <v>1.0061570900000001</v>
      </c>
      <c r="I255" s="124">
        <f t="shared" si="80"/>
        <v>0.01</v>
      </c>
      <c r="J255" s="125">
        <f t="shared" si="81"/>
        <v>43887</v>
      </c>
      <c r="K255" s="126">
        <f t="shared" si="82"/>
        <v>41</v>
      </c>
      <c r="L255" s="127">
        <f t="shared" si="83"/>
        <v>41</v>
      </c>
      <c r="M255" s="128">
        <f t="shared" si="74"/>
        <v>1.0016202139999999</v>
      </c>
      <c r="N255" s="128">
        <f t="shared" ca="1" si="75"/>
        <v>1.0077872800000001</v>
      </c>
      <c r="O255" s="127">
        <f t="shared" si="84"/>
        <v>0</v>
      </c>
      <c r="P255" s="123">
        <f t="shared" ca="1" si="76"/>
        <v>77.872799999999998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1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43949</v>
      </c>
      <c r="B256" s="122">
        <f t="shared" ca="1" si="88"/>
        <v>10079.70451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1.03057390626627</v>
      </c>
      <c r="G256" s="123">
        <f t="shared" ca="1" si="89"/>
        <v>1.02412170185489</v>
      </c>
      <c r="H256" s="123">
        <f t="shared" ca="1" si="73"/>
        <v>1.0063002299999999</v>
      </c>
      <c r="I256" s="124">
        <f t="shared" si="80"/>
        <v>0.01</v>
      </c>
      <c r="J256" s="125">
        <f t="shared" si="81"/>
        <v>43887</v>
      </c>
      <c r="K256" s="126">
        <f t="shared" si="82"/>
        <v>42</v>
      </c>
      <c r="L256" s="127">
        <f t="shared" si="83"/>
        <v>42</v>
      </c>
      <c r="M256" s="128">
        <f t="shared" si="74"/>
        <v>1.001659764</v>
      </c>
      <c r="N256" s="128">
        <f t="shared" ca="1" si="75"/>
        <v>1.007970451</v>
      </c>
      <c r="O256" s="127">
        <f t="shared" si="84"/>
        <v>0</v>
      </c>
      <c r="P256" s="123">
        <f t="shared" ca="1" si="76"/>
        <v>79.704509999999999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1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43950</v>
      </c>
      <c r="B257" s="122">
        <f t="shared" ca="1" si="88"/>
        <v>10081.53665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1.03072052601591</v>
      </c>
      <c r="G257" s="123">
        <f t="shared" ca="1" si="89"/>
        <v>1.02412170185489</v>
      </c>
      <c r="H257" s="123">
        <f t="shared" ca="1" si="73"/>
        <v>1.0064434</v>
      </c>
      <c r="I257" s="124">
        <f t="shared" si="80"/>
        <v>0.01</v>
      </c>
      <c r="J257" s="125">
        <f t="shared" si="81"/>
        <v>43887</v>
      </c>
      <c r="K257" s="126">
        <f t="shared" si="82"/>
        <v>43</v>
      </c>
      <c r="L257" s="127">
        <f t="shared" si="83"/>
        <v>43</v>
      </c>
      <c r="M257" s="128">
        <f t="shared" si="74"/>
        <v>1.0016993160000001</v>
      </c>
      <c r="N257" s="128">
        <f t="shared" ca="1" si="75"/>
        <v>1.008153665</v>
      </c>
      <c r="O257" s="127">
        <f t="shared" si="84"/>
        <v>0</v>
      </c>
      <c r="P257" s="123">
        <f t="shared" ca="1" si="76"/>
        <v>81.536649999999995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1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43951</v>
      </c>
      <c r="B258" s="122">
        <f t="shared" ca="1" si="88"/>
        <v>10083.369119999999</v>
      </c>
      <c r="C258" s="123">
        <f t="shared" si="79"/>
        <v>10000</v>
      </c>
      <c r="D258" s="124">
        <f ca="1">IF(A258&lt;$B$1,VLOOKUP(A258,[1]DI!$A$4:$B$15000,2,FALSE),0)</f>
        <v>3.6500000000000005E-2</v>
      </c>
      <c r="E258" s="123">
        <f t="shared" ca="1" si="72"/>
        <v>1.00014227</v>
      </c>
      <c r="F258" s="123">
        <f ca="1">(TRUNC(PRODUCT($E$12:$E257),16))</f>
        <v>1.0308671666251501</v>
      </c>
      <c r="G258" s="123">
        <f t="shared" ca="1" si="89"/>
        <v>1.02412170185489</v>
      </c>
      <c r="H258" s="123">
        <f t="shared" ca="1" si="73"/>
        <v>1.0065865899999999</v>
      </c>
      <c r="I258" s="124">
        <f t="shared" si="80"/>
        <v>0.01</v>
      </c>
      <c r="J258" s="125">
        <f t="shared" si="81"/>
        <v>43887</v>
      </c>
      <c r="K258" s="126">
        <f t="shared" si="82"/>
        <v>44</v>
      </c>
      <c r="L258" s="127">
        <f t="shared" si="83"/>
        <v>44</v>
      </c>
      <c r="M258" s="128">
        <f t="shared" si="74"/>
        <v>1.001738869</v>
      </c>
      <c r="N258" s="128">
        <f t="shared" ca="1" si="75"/>
        <v>1.0083369120000001</v>
      </c>
      <c r="O258" s="127">
        <f t="shared" si="84"/>
        <v>0</v>
      </c>
      <c r="P258" s="123">
        <f t="shared" ca="1" si="76"/>
        <v>83.369119999999995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1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43952</v>
      </c>
      <c r="B259" s="122">
        <f t="shared" ca="1" si="88"/>
        <v>10085.20182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1.0310138280969401</v>
      </c>
      <c r="G259" s="123">
        <f t="shared" ca="1" si="89"/>
        <v>1.02412170185489</v>
      </c>
      <c r="H259" s="123">
        <f t="shared" ca="1" si="73"/>
        <v>1.0067297900000001</v>
      </c>
      <c r="I259" s="124">
        <f t="shared" si="80"/>
        <v>0.01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1.0017784240000001</v>
      </c>
      <c r="N259" s="128">
        <f t="shared" ca="1" si="75"/>
        <v>1.008520182</v>
      </c>
      <c r="O259" s="127">
        <f t="shared" si="84"/>
        <v>0</v>
      </c>
      <c r="P259" s="123">
        <f t="shared" ca="1" si="76"/>
        <v>85.201819999999998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1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43953</v>
      </c>
      <c r="B260" s="122">
        <f t="shared" ca="1" si="88"/>
        <v>10085.20182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1.0310138280969401</v>
      </c>
      <c r="G260" s="123">
        <f t="shared" ca="1" si="89"/>
        <v>1.02412170185489</v>
      </c>
      <c r="H260" s="123">
        <f t="shared" ca="1" si="73"/>
        <v>1.0067297900000001</v>
      </c>
      <c r="I260" s="124">
        <f t="shared" si="80"/>
        <v>0.01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1.0017784240000001</v>
      </c>
      <c r="N260" s="128">
        <f t="shared" ca="1" si="75"/>
        <v>1.008520182</v>
      </c>
      <c r="O260" s="127">
        <f t="shared" si="84"/>
        <v>0</v>
      </c>
      <c r="P260" s="123">
        <f t="shared" ca="1" si="76"/>
        <v>85.201819999999998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1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43954</v>
      </c>
      <c r="B261" s="122">
        <f t="shared" ca="1" si="88"/>
        <v>10085.20182</v>
      </c>
      <c r="C261" s="123">
        <f t="shared" si="79"/>
        <v>10000</v>
      </c>
      <c r="D261" s="124">
        <f ca="1">IF(A261&lt;$B$1,VLOOKUP(A261,[1]DI!$A$4:$B$15000,2,FALSE),0)</f>
        <v>0</v>
      </c>
      <c r="E261" s="123">
        <f t="shared" ca="1" si="72"/>
        <v>1</v>
      </c>
      <c r="F261" s="123">
        <f ca="1">(TRUNC(PRODUCT($E$12:$E260),16))</f>
        <v>1.0310138280969401</v>
      </c>
      <c r="G261" s="123">
        <f t="shared" ca="1" si="89"/>
        <v>1.02412170185489</v>
      </c>
      <c r="H261" s="123">
        <f t="shared" ca="1" si="73"/>
        <v>1.0067297900000001</v>
      </c>
      <c r="I261" s="124">
        <f t="shared" si="80"/>
        <v>0.01</v>
      </c>
      <c r="J261" s="125">
        <f t="shared" si="81"/>
        <v>43887</v>
      </c>
      <c r="K261" s="126">
        <f t="shared" si="82"/>
        <v>44</v>
      </c>
      <c r="L261" s="127">
        <f t="shared" si="83"/>
        <v>45</v>
      </c>
      <c r="M261" s="128">
        <f t="shared" si="74"/>
        <v>1.0017784240000001</v>
      </c>
      <c r="N261" s="128">
        <f t="shared" ca="1" si="75"/>
        <v>1.008520182</v>
      </c>
      <c r="O261" s="127">
        <f t="shared" si="84"/>
        <v>0</v>
      </c>
      <c r="P261" s="123">
        <f t="shared" ca="1" si="76"/>
        <v>85.201819999999998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1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43955</v>
      </c>
      <c r="B262" s="122">
        <f t="shared" ca="1" si="88"/>
        <v>10085.20182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1.0310138280969401</v>
      </c>
      <c r="G262" s="123">
        <f t="shared" ca="1" si="89"/>
        <v>1.02412170185489</v>
      </c>
      <c r="H262" s="123">
        <f t="shared" ca="1" si="73"/>
        <v>1.0067297900000001</v>
      </c>
      <c r="I262" s="124">
        <f t="shared" si="80"/>
        <v>0.01</v>
      </c>
      <c r="J262" s="125">
        <f t="shared" si="81"/>
        <v>43887</v>
      </c>
      <c r="K262" s="126">
        <f t="shared" si="82"/>
        <v>45</v>
      </c>
      <c r="L262" s="127">
        <f t="shared" si="83"/>
        <v>45</v>
      </c>
      <c r="M262" s="128">
        <f t="shared" si="74"/>
        <v>1.0017784240000001</v>
      </c>
      <c r="N262" s="128">
        <f t="shared" ca="1" si="75"/>
        <v>1.008520182</v>
      </c>
      <c r="O262" s="127">
        <f t="shared" si="84"/>
        <v>0</v>
      </c>
      <c r="P262" s="123">
        <f t="shared" ca="1" si="76"/>
        <v>85.201819999999998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1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43956</v>
      </c>
      <c r="B263" s="122">
        <f t="shared" ca="1" si="88"/>
        <v>10087.034960000001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1.03116051043427</v>
      </c>
      <c r="G263" s="123">
        <f t="shared" ca="1" si="89"/>
        <v>1.02412170185489</v>
      </c>
      <c r="H263" s="123">
        <f t="shared" ca="1" si="73"/>
        <v>1.00687302</v>
      </c>
      <c r="I263" s="124">
        <f t="shared" si="80"/>
        <v>0.01</v>
      </c>
      <c r="J263" s="125">
        <f t="shared" si="81"/>
        <v>43887</v>
      </c>
      <c r="K263" s="126">
        <f t="shared" si="82"/>
        <v>46</v>
      </c>
      <c r="L263" s="127">
        <f t="shared" si="83"/>
        <v>46</v>
      </c>
      <c r="M263" s="128">
        <f t="shared" si="74"/>
        <v>1.0018179810000001</v>
      </c>
      <c r="N263" s="128">
        <f t="shared" ca="1" si="75"/>
        <v>1.0087034960000001</v>
      </c>
      <c r="O263" s="127">
        <f t="shared" si="84"/>
        <v>0</v>
      </c>
      <c r="P263" s="123">
        <f t="shared" ca="1" si="76"/>
        <v>87.034959999999998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1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43957</v>
      </c>
      <c r="B264" s="122">
        <f t="shared" ca="1" si="88"/>
        <v>10088.86841999</v>
      </c>
      <c r="C264" s="123">
        <f t="shared" si="79"/>
        <v>10000</v>
      </c>
      <c r="D264" s="124">
        <f ca="1">IF(A264&lt;$B$1,VLOOKUP(A264,[1]DI!$A$4:$B$15000,2,FALSE),0)</f>
        <v>3.6500000000000005E-2</v>
      </c>
      <c r="E264" s="123">
        <f t="shared" ca="1" si="72"/>
        <v>1.00014227</v>
      </c>
      <c r="F264" s="123">
        <f ca="1">(TRUNC(PRODUCT($E$12:$E263),16))</f>
        <v>1.03130721364009</v>
      </c>
      <c r="G264" s="123">
        <f t="shared" ca="1" si="89"/>
        <v>1.02412170185489</v>
      </c>
      <c r="H264" s="123">
        <f t="shared" ca="1" si="73"/>
        <v>1.00701627</v>
      </c>
      <c r="I264" s="124">
        <f t="shared" si="80"/>
        <v>0.01</v>
      </c>
      <c r="J264" s="125">
        <f t="shared" si="81"/>
        <v>43887</v>
      </c>
      <c r="K264" s="126">
        <f t="shared" si="82"/>
        <v>47</v>
      </c>
      <c r="L264" s="127">
        <f t="shared" si="83"/>
        <v>47</v>
      </c>
      <c r="M264" s="128">
        <f t="shared" si="74"/>
        <v>1.001857539</v>
      </c>
      <c r="N264" s="128">
        <f t="shared" ca="1" si="75"/>
        <v>1.0088868419999999</v>
      </c>
      <c r="O264" s="127">
        <f t="shared" si="84"/>
        <v>0</v>
      </c>
      <c r="P264" s="123">
        <f t="shared" ca="1" si="76"/>
        <v>88.868419990000007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1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43958</v>
      </c>
      <c r="B265" s="122">
        <f t="shared" ca="1" si="88"/>
        <v>10090.702199990001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1.0314539377173699</v>
      </c>
      <c r="G265" s="123">
        <f t="shared" ca="1" si="89"/>
        <v>1.02412170185489</v>
      </c>
      <c r="H265" s="123">
        <f t="shared" ca="1" si="73"/>
        <v>1.00715954</v>
      </c>
      <c r="I265" s="124">
        <f t="shared" si="80"/>
        <v>0.01</v>
      </c>
      <c r="J265" s="125">
        <f t="shared" si="81"/>
        <v>43887</v>
      </c>
      <c r="K265" s="126">
        <f t="shared" si="82"/>
        <v>48</v>
      </c>
      <c r="L265" s="127">
        <f t="shared" si="83"/>
        <v>48</v>
      </c>
      <c r="M265" s="128">
        <f t="shared" si="74"/>
        <v>1.0018970979999999</v>
      </c>
      <c r="N265" s="128">
        <f t="shared" ca="1" si="75"/>
        <v>1.0090702199999999</v>
      </c>
      <c r="O265" s="127">
        <f t="shared" si="84"/>
        <v>0</v>
      </c>
      <c r="P265" s="123">
        <f t="shared" ca="1" si="76"/>
        <v>90.702199989999997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1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43959</v>
      </c>
      <c r="B266" s="122">
        <f t="shared" ca="1" si="88"/>
        <v>10092.24546</v>
      </c>
      <c r="C266" s="123">
        <f t="shared" si="79"/>
        <v>10000</v>
      </c>
      <c r="D266" s="124">
        <f ca="1">IF(A266&lt;$B$1,VLOOKUP(A266,[1]DI!$A$4:$B$15000,2,FALSE),0)</f>
        <v>2.9000000000000005E-2</v>
      </c>
      <c r="E266" s="123">
        <f t="shared" ca="1" si="72"/>
        <v>1.00011345</v>
      </c>
      <c r="F266" s="123">
        <f ca="1">(TRUNC(PRODUCT($E$12:$E265),16))</f>
        <v>1.0315709561666</v>
      </c>
      <c r="G266" s="123">
        <f t="shared" ca="1" si="89"/>
        <v>1.02412170185489</v>
      </c>
      <c r="H266" s="123">
        <f t="shared" ca="1" si="73"/>
        <v>1.0072738000000001</v>
      </c>
      <c r="I266" s="124">
        <f t="shared" si="80"/>
        <v>0.01</v>
      </c>
      <c r="J266" s="125">
        <f t="shared" si="81"/>
        <v>43887</v>
      </c>
      <c r="K266" s="126">
        <f t="shared" si="82"/>
        <v>49</v>
      </c>
      <c r="L266" s="127">
        <f t="shared" si="83"/>
        <v>49</v>
      </c>
      <c r="M266" s="128">
        <f t="shared" si="74"/>
        <v>1.0019366590000001</v>
      </c>
      <c r="N266" s="128">
        <f t="shared" ca="1" si="75"/>
        <v>1.009224546</v>
      </c>
      <c r="O266" s="127">
        <f t="shared" si="84"/>
        <v>0</v>
      </c>
      <c r="P266" s="123">
        <f t="shared" ca="1" si="76"/>
        <v>92.245459999999994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1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43960</v>
      </c>
      <c r="B267" s="122">
        <f t="shared" ca="1" si="88"/>
        <v>10093.78891999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1.0316879878915799</v>
      </c>
      <c r="G267" s="123">
        <f t="shared" ca="1" si="89"/>
        <v>1.02412170185489</v>
      </c>
      <c r="H267" s="123">
        <f t="shared" ca="1" si="73"/>
        <v>1.00738807</v>
      </c>
      <c r="I267" s="124">
        <f t="shared" si="80"/>
        <v>0.01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1.0019762219999999</v>
      </c>
      <c r="N267" s="128">
        <f t="shared" ca="1" si="75"/>
        <v>1.009378892</v>
      </c>
      <c r="O267" s="127">
        <f t="shared" si="84"/>
        <v>0</v>
      </c>
      <c r="P267" s="123">
        <f t="shared" ca="1" si="76"/>
        <v>93.788919989999997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1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43961</v>
      </c>
      <c r="B268" s="122">
        <f t="shared" ca="1" si="88"/>
        <v>10093.78891999</v>
      </c>
      <c r="C268" s="123">
        <f t="shared" si="79"/>
        <v>10000</v>
      </c>
      <c r="D268" s="124">
        <f ca="1">IF(A268&lt;$B$1,VLOOKUP(A268,[1]DI!$A$4:$B$15000,2,FALSE),0)</f>
        <v>0</v>
      </c>
      <c r="E268" s="123">
        <f t="shared" ref="E268:E331" ca="1" si="90">IF(A268&lt;A$10,1,ROUND(((1+D268)^(1/252)),8))</f>
        <v>1</v>
      </c>
      <c r="F268" s="123">
        <f ca="1">(TRUNC(PRODUCT($E$12:$E267),16))</f>
        <v>1.0316879878915799</v>
      </c>
      <c r="G268" s="123">
        <f t="shared" ca="1" si="89"/>
        <v>1.02412170185489</v>
      </c>
      <c r="H268" s="123">
        <f t="shared" ref="H268:H331" ca="1" si="91">ROUND(F268/G268,8)</f>
        <v>1.00738807</v>
      </c>
      <c r="I268" s="124">
        <f t="shared" si="80"/>
        <v>0.01</v>
      </c>
      <c r="J268" s="125">
        <f t="shared" si="81"/>
        <v>43887</v>
      </c>
      <c r="K268" s="126">
        <f t="shared" si="82"/>
        <v>49</v>
      </c>
      <c r="L268" s="127">
        <f t="shared" si="83"/>
        <v>50</v>
      </c>
      <c r="M268" s="128">
        <f t="shared" ref="M268:M331" si="92">ROUND((I268+1)^(L268/252),9)</f>
        <v>1.0019762219999999</v>
      </c>
      <c r="N268" s="128">
        <f t="shared" ref="N268:N331" ca="1" si="93">ROUND(H268*M268,9)</f>
        <v>1.009378892</v>
      </c>
      <c r="O268" s="127">
        <f t="shared" si="84"/>
        <v>0</v>
      </c>
      <c r="P268" s="123">
        <f t="shared" ref="P268:P331" ca="1" si="94">TRUNC(((N268-1)*C268),8)</f>
        <v>93.788919989999997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1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43962</v>
      </c>
      <c r="B269" s="122">
        <f t="shared" ca="1" si="88"/>
        <v>10093.78891999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1.0316879878915799</v>
      </c>
      <c r="G269" s="123">
        <f t="shared" ca="1" si="89"/>
        <v>1.02412170185489</v>
      </c>
      <c r="H269" s="123">
        <f t="shared" ca="1" si="91"/>
        <v>1.00738807</v>
      </c>
      <c r="I269" s="124">
        <f t="shared" ref="I269:I332" si="98">I268</f>
        <v>0.01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50</v>
      </c>
      <c r="L269" s="127">
        <f t="shared" ref="L269:L332" si="101">IF(AND(K269=1,K268=1),1,IF(K269&gt;0,IF(K269=K268,K269+1,K269),0))</f>
        <v>50</v>
      </c>
      <c r="M269" s="128">
        <f t="shared" si="92"/>
        <v>1.0019762219999999</v>
      </c>
      <c r="N269" s="128">
        <f t="shared" ca="1" si="93"/>
        <v>1.009378892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93.788919989999997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1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43963</v>
      </c>
      <c r="B270" s="122">
        <f t="shared" ref="B270:B333" ca="1" si="106">IF(A270&lt;=TODAY(),C270+P270,IF(AND(A270&gt;TODAY(),A270&lt;=$B$1),IF(VLOOKUP(TODAY(),$A$10:$D$5000,4,FALSE)=0,"n.d",C270+P270),"n.d"))</f>
        <v>10095.332689999999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1.03180503289381</v>
      </c>
      <c r="G270" s="123">
        <f t="shared" ca="1" si="89"/>
        <v>1.02412170185489</v>
      </c>
      <c r="H270" s="123">
        <f t="shared" ca="1" si="91"/>
        <v>1.0075023599999999</v>
      </c>
      <c r="I270" s="124">
        <f t="shared" si="98"/>
        <v>0.01</v>
      </c>
      <c r="J270" s="125">
        <f t="shared" si="99"/>
        <v>43887</v>
      </c>
      <c r="K270" s="126">
        <f t="shared" si="100"/>
        <v>51</v>
      </c>
      <c r="L270" s="127">
        <f t="shared" si="101"/>
        <v>51</v>
      </c>
      <c r="M270" s="128">
        <f t="shared" si="92"/>
        <v>1.0020157860000001</v>
      </c>
      <c r="N270" s="128">
        <f t="shared" ca="1" si="93"/>
        <v>1.0095332690000001</v>
      </c>
      <c r="O270" s="127">
        <f t="shared" si="102"/>
        <v>0</v>
      </c>
      <c r="P270" s="123">
        <f t="shared" ca="1" si="94"/>
        <v>95.332689999999999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1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43964</v>
      </c>
      <c r="B271" s="122">
        <f t="shared" ca="1" si="106"/>
        <v>10096.876669990001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1.0319220911747899</v>
      </c>
      <c r="G271" s="123">
        <f t="shared" ca="1" si="89"/>
        <v>1.02412170185489</v>
      </c>
      <c r="H271" s="123">
        <f t="shared" ca="1" si="91"/>
        <v>1.0076166600000001</v>
      </c>
      <c r="I271" s="124">
        <f t="shared" si="98"/>
        <v>0.01</v>
      </c>
      <c r="J271" s="125">
        <f t="shared" si="99"/>
        <v>43887</v>
      </c>
      <c r="K271" s="126">
        <f t="shared" si="100"/>
        <v>52</v>
      </c>
      <c r="L271" s="127">
        <f t="shared" si="101"/>
        <v>52</v>
      </c>
      <c r="M271" s="128">
        <f t="shared" si="92"/>
        <v>1.002055352</v>
      </c>
      <c r="N271" s="128">
        <f t="shared" ca="1" si="93"/>
        <v>1.0096876669999999</v>
      </c>
      <c r="O271" s="127">
        <f t="shared" si="102"/>
        <v>0</v>
      </c>
      <c r="P271" s="123">
        <f t="shared" ca="1" si="94"/>
        <v>96.876669989999996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1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43965</v>
      </c>
      <c r="B272" s="122">
        <f t="shared" ca="1" si="106"/>
        <v>10098.420959999999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1.0320391627360299</v>
      </c>
      <c r="G272" s="123">
        <f t="shared" ca="1" si="89"/>
        <v>1.02412170185489</v>
      </c>
      <c r="H272" s="123">
        <f t="shared" ca="1" si="91"/>
        <v>1.0077309800000001</v>
      </c>
      <c r="I272" s="124">
        <f t="shared" si="98"/>
        <v>0.01</v>
      </c>
      <c r="J272" s="125">
        <f t="shared" si="99"/>
        <v>43887</v>
      </c>
      <c r="K272" s="126">
        <f t="shared" si="100"/>
        <v>53</v>
      </c>
      <c r="L272" s="127">
        <f t="shared" si="101"/>
        <v>53</v>
      </c>
      <c r="M272" s="128">
        <f t="shared" si="92"/>
        <v>1.00209492</v>
      </c>
      <c r="N272" s="128">
        <f t="shared" ca="1" si="93"/>
        <v>1.0098420960000001</v>
      </c>
      <c r="O272" s="127">
        <f t="shared" si="102"/>
        <v>0</v>
      </c>
      <c r="P272" s="123">
        <f t="shared" ca="1" si="94"/>
        <v>98.420959999999994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1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43966</v>
      </c>
      <c r="B273" s="122">
        <f t="shared" ca="1" si="106"/>
        <v>10099.96534999</v>
      </c>
      <c r="C273" s="123">
        <f t="shared" si="97"/>
        <v>10000</v>
      </c>
      <c r="D273" s="124">
        <f ca="1">IF(A273&lt;$B$1,VLOOKUP(A273,[1]DI!$A$4:$B$15000,2,FALSE),0)</f>
        <v>2.9000000000000005E-2</v>
      </c>
      <c r="E273" s="123">
        <f t="shared" ca="1" si="90"/>
        <v>1.00011345</v>
      </c>
      <c r="F273" s="123">
        <f ca="1">(TRUNC(PRODUCT($E$12:$E272),16))</f>
        <v>1.03215624757905</v>
      </c>
      <c r="G273" s="123">
        <f t="shared" ca="1" si="89"/>
        <v>1.02412170185489</v>
      </c>
      <c r="H273" s="123">
        <f t="shared" ca="1" si="91"/>
        <v>1.0078453000000001</v>
      </c>
      <c r="I273" s="124">
        <f t="shared" si="98"/>
        <v>0.01</v>
      </c>
      <c r="J273" s="125">
        <f t="shared" si="99"/>
        <v>43887</v>
      </c>
      <c r="K273" s="126">
        <f t="shared" si="100"/>
        <v>54</v>
      </c>
      <c r="L273" s="127">
        <f t="shared" si="101"/>
        <v>54</v>
      </c>
      <c r="M273" s="128">
        <f t="shared" si="92"/>
        <v>1.0021344889999999</v>
      </c>
      <c r="N273" s="128">
        <f t="shared" ca="1" si="93"/>
        <v>1.009996535</v>
      </c>
      <c r="O273" s="127">
        <f t="shared" si="102"/>
        <v>0</v>
      </c>
      <c r="P273" s="123">
        <f t="shared" ca="1" si="94"/>
        <v>99.965349990000007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1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43967</v>
      </c>
      <c r="B274" s="122">
        <f t="shared" ca="1" si="106"/>
        <v>10101.51003999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1.0322733457053299</v>
      </c>
      <c r="G274" s="123">
        <f t="shared" ca="1" si="89"/>
        <v>1.02412170185489</v>
      </c>
      <c r="H274" s="123">
        <f t="shared" ca="1" si="91"/>
        <v>1.0079596399999999</v>
      </c>
      <c r="I274" s="124">
        <f t="shared" si="98"/>
        <v>0.01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1.0021740589999999</v>
      </c>
      <c r="N274" s="128">
        <f t="shared" ca="1" si="93"/>
        <v>1.0101510039999999</v>
      </c>
      <c r="O274" s="127">
        <f t="shared" si="102"/>
        <v>0</v>
      </c>
      <c r="P274" s="123">
        <f t="shared" ca="1" si="94"/>
        <v>101.51003999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1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43968</v>
      </c>
      <c r="B275" s="122">
        <f t="shared" ca="1" si="106"/>
        <v>10101.51003999</v>
      </c>
      <c r="C275" s="123">
        <f t="shared" si="97"/>
        <v>10000</v>
      </c>
      <c r="D275" s="124">
        <f ca="1">IF(A275&lt;$B$1,VLOOKUP(A275,[1]DI!$A$4:$B$15000,2,FALSE),0)</f>
        <v>0</v>
      </c>
      <c r="E275" s="123">
        <f t="shared" ca="1" si="90"/>
        <v>1</v>
      </c>
      <c r="F275" s="123">
        <f ca="1">(TRUNC(PRODUCT($E$12:$E274),16))</f>
        <v>1.0322733457053299</v>
      </c>
      <c r="G275" s="123">
        <f t="shared" ca="1" si="89"/>
        <v>1.02412170185489</v>
      </c>
      <c r="H275" s="123">
        <f t="shared" ca="1" si="91"/>
        <v>1.0079596399999999</v>
      </c>
      <c r="I275" s="124">
        <f t="shared" si="98"/>
        <v>0.01</v>
      </c>
      <c r="J275" s="125">
        <f t="shared" si="99"/>
        <v>43887</v>
      </c>
      <c r="K275" s="126">
        <f t="shared" si="100"/>
        <v>54</v>
      </c>
      <c r="L275" s="127">
        <f t="shared" si="101"/>
        <v>55</v>
      </c>
      <c r="M275" s="128">
        <f t="shared" si="92"/>
        <v>1.0021740589999999</v>
      </c>
      <c r="N275" s="128">
        <f t="shared" ca="1" si="93"/>
        <v>1.0101510039999999</v>
      </c>
      <c r="O275" s="127">
        <f t="shared" si="102"/>
        <v>0</v>
      </c>
      <c r="P275" s="123">
        <f t="shared" ca="1" si="94"/>
        <v>101.51003999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1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43969</v>
      </c>
      <c r="B276" s="122">
        <f t="shared" ca="1" si="106"/>
        <v>10101.51003999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1.0322733457053299</v>
      </c>
      <c r="G276" s="123">
        <f t="shared" ca="1" si="89"/>
        <v>1.02412170185489</v>
      </c>
      <c r="H276" s="123">
        <f t="shared" ca="1" si="91"/>
        <v>1.0079596399999999</v>
      </c>
      <c r="I276" s="124">
        <f t="shared" si="98"/>
        <v>0.01</v>
      </c>
      <c r="J276" s="125">
        <f t="shared" si="99"/>
        <v>43887</v>
      </c>
      <c r="K276" s="126">
        <f t="shared" si="100"/>
        <v>55</v>
      </c>
      <c r="L276" s="127">
        <f t="shared" si="101"/>
        <v>55</v>
      </c>
      <c r="M276" s="128">
        <f t="shared" si="92"/>
        <v>1.0021740589999999</v>
      </c>
      <c r="N276" s="128">
        <f t="shared" ca="1" si="93"/>
        <v>1.0101510039999999</v>
      </c>
      <c r="O276" s="127">
        <f t="shared" si="102"/>
        <v>0</v>
      </c>
      <c r="P276" s="123">
        <f t="shared" ca="1" si="94"/>
        <v>101.51003999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1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43970</v>
      </c>
      <c r="B277" s="122">
        <f t="shared" ca="1" si="106"/>
        <v>10103.055039999999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1.0323904571164</v>
      </c>
      <c r="G277" s="123">
        <f t="shared" ca="1" si="89"/>
        <v>1.02412170185489</v>
      </c>
      <c r="H277" s="123">
        <f t="shared" ca="1" si="91"/>
        <v>1.0080739999999999</v>
      </c>
      <c r="I277" s="124">
        <f t="shared" si="98"/>
        <v>0.01</v>
      </c>
      <c r="J277" s="125">
        <f t="shared" si="99"/>
        <v>43887</v>
      </c>
      <c r="K277" s="126">
        <f t="shared" si="100"/>
        <v>56</v>
      </c>
      <c r="L277" s="127">
        <f t="shared" si="101"/>
        <v>56</v>
      </c>
      <c r="M277" s="128">
        <f t="shared" si="92"/>
        <v>1.002213631</v>
      </c>
      <c r="N277" s="128">
        <f t="shared" ca="1" si="93"/>
        <v>1.010305504</v>
      </c>
      <c r="O277" s="127">
        <f t="shared" si="102"/>
        <v>0</v>
      </c>
      <c r="P277" s="123">
        <f t="shared" ca="1" si="94"/>
        <v>103.05504000000001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1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43971</v>
      </c>
      <c r="B278" s="122">
        <f t="shared" ca="1" si="106"/>
        <v>10104.60015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1.0325075818137599</v>
      </c>
      <c r="G278" s="123">
        <f t="shared" ca="1" si="89"/>
        <v>1.02412170185489</v>
      </c>
      <c r="H278" s="123">
        <f t="shared" ca="1" si="91"/>
        <v>1.0081883599999999</v>
      </c>
      <c r="I278" s="124">
        <f t="shared" si="98"/>
        <v>0.01</v>
      </c>
      <c r="J278" s="125">
        <f t="shared" si="99"/>
        <v>43887</v>
      </c>
      <c r="K278" s="126">
        <f t="shared" si="100"/>
        <v>57</v>
      </c>
      <c r="L278" s="127">
        <f t="shared" si="101"/>
        <v>57</v>
      </c>
      <c r="M278" s="128">
        <f t="shared" si="92"/>
        <v>1.0022532049999999</v>
      </c>
      <c r="N278" s="128">
        <f t="shared" ca="1" si="93"/>
        <v>1.010460015</v>
      </c>
      <c r="O278" s="127">
        <f t="shared" si="102"/>
        <v>0</v>
      </c>
      <c r="P278" s="123">
        <f t="shared" ca="1" si="94"/>
        <v>104.60015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1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43972</v>
      </c>
      <c r="B279" s="122">
        <f t="shared" ca="1" si="106"/>
        <v>10106.14555999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1.03262471979892</v>
      </c>
      <c r="G279" s="123">
        <f t="shared" ca="1" si="89"/>
        <v>1.02412170185489</v>
      </c>
      <c r="H279" s="123">
        <f t="shared" ca="1" si="91"/>
        <v>1.00830274</v>
      </c>
      <c r="I279" s="124">
        <f t="shared" si="98"/>
        <v>0.01</v>
      </c>
      <c r="J279" s="125">
        <f t="shared" si="99"/>
        <v>43887</v>
      </c>
      <c r="K279" s="126">
        <f t="shared" si="100"/>
        <v>58</v>
      </c>
      <c r="L279" s="127">
        <f t="shared" si="101"/>
        <v>58</v>
      </c>
      <c r="M279" s="128">
        <f t="shared" si="92"/>
        <v>1.0022927800000001</v>
      </c>
      <c r="N279" s="128">
        <f t="shared" ca="1" si="93"/>
        <v>1.0106145559999999</v>
      </c>
      <c r="O279" s="127">
        <f t="shared" si="102"/>
        <v>0</v>
      </c>
      <c r="P279" s="123">
        <f t="shared" ca="1" si="94"/>
        <v>106.14555999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1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43973</v>
      </c>
      <c r="B280" s="122">
        <f t="shared" ca="1" si="106"/>
        <v>10107.69119</v>
      </c>
      <c r="C280" s="123">
        <f t="shared" si="97"/>
        <v>10000</v>
      </c>
      <c r="D280" s="124">
        <f ca="1">IF(A280&lt;$B$1,VLOOKUP(A280,[1]DI!$A$4:$B$15000,2,FALSE),0)</f>
        <v>2.9000000000000005E-2</v>
      </c>
      <c r="E280" s="123">
        <f t="shared" ca="1" si="90"/>
        <v>1.00011345</v>
      </c>
      <c r="F280" s="123">
        <f ca="1">(TRUNC(PRODUCT($E$12:$E279),16))</f>
        <v>1.03274187107338</v>
      </c>
      <c r="G280" s="123">
        <f t="shared" ca="1" si="89"/>
        <v>1.02412170185489</v>
      </c>
      <c r="H280" s="123">
        <f t="shared" ca="1" si="91"/>
        <v>1.00841713</v>
      </c>
      <c r="I280" s="124">
        <f t="shared" si="98"/>
        <v>0.01</v>
      </c>
      <c r="J280" s="125">
        <f t="shared" si="99"/>
        <v>43887</v>
      </c>
      <c r="K280" s="126">
        <f t="shared" si="100"/>
        <v>59</v>
      </c>
      <c r="L280" s="127">
        <f t="shared" si="101"/>
        <v>59</v>
      </c>
      <c r="M280" s="128">
        <f t="shared" si="92"/>
        <v>1.002332357</v>
      </c>
      <c r="N280" s="128">
        <f t="shared" ca="1" si="93"/>
        <v>1.0107691190000001</v>
      </c>
      <c r="O280" s="127">
        <f t="shared" si="102"/>
        <v>0</v>
      </c>
      <c r="P280" s="123">
        <f t="shared" ca="1" si="94"/>
        <v>107.69119000000001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1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43974</v>
      </c>
      <c r="B281" s="122">
        <f t="shared" ca="1" si="106"/>
        <v>10109.23711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1.03285903563865</v>
      </c>
      <c r="G281" s="123">
        <f t="shared" ca="1" si="89"/>
        <v>1.02412170185489</v>
      </c>
      <c r="H281" s="123">
        <f t="shared" ca="1" si="91"/>
        <v>1.0085315399999999</v>
      </c>
      <c r="I281" s="124">
        <f t="shared" si="98"/>
        <v>0.01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1.002371935</v>
      </c>
      <c r="N281" s="128">
        <f t="shared" ca="1" si="93"/>
        <v>1.010923711</v>
      </c>
      <c r="O281" s="127">
        <f t="shared" si="102"/>
        <v>0</v>
      </c>
      <c r="P281" s="123">
        <f t="shared" ca="1" si="94"/>
        <v>109.23711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1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43975</v>
      </c>
      <c r="B282" s="122">
        <f t="shared" ca="1" si="106"/>
        <v>10109.23711</v>
      </c>
      <c r="C282" s="123">
        <f t="shared" si="97"/>
        <v>10000</v>
      </c>
      <c r="D282" s="124">
        <f ca="1">IF(A282&lt;$B$1,VLOOKUP(A282,[1]DI!$A$4:$B$15000,2,FALSE),0)</f>
        <v>0</v>
      </c>
      <c r="E282" s="123">
        <f t="shared" ca="1" si="90"/>
        <v>1</v>
      </c>
      <c r="F282" s="123">
        <f ca="1">(TRUNC(PRODUCT($E$12:$E281),16))</f>
        <v>1.03285903563865</v>
      </c>
      <c r="G282" s="123">
        <f t="shared" ca="1" si="89"/>
        <v>1.02412170185489</v>
      </c>
      <c r="H282" s="123">
        <f t="shared" ca="1" si="91"/>
        <v>1.0085315399999999</v>
      </c>
      <c r="I282" s="124">
        <f t="shared" si="98"/>
        <v>0.01</v>
      </c>
      <c r="J282" s="125">
        <f t="shared" si="99"/>
        <v>43887</v>
      </c>
      <c r="K282" s="126">
        <f t="shared" si="100"/>
        <v>59</v>
      </c>
      <c r="L282" s="127">
        <f t="shared" si="101"/>
        <v>60</v>
      </c>
      <c r="M282" s="128">
        <f t="shared" si="92"/>
        <v>1.002371935</v>
      </c>
      <c r="N282" s="128">
        <f t="shared" ca="1" si="93"/>
        <v>1.010923711</v>
      </c>
      <c r="O282" s="127">
        <f t="shared" si="102"/>
        <v>0</v>
      </c>
      <c r="P282" s="123">
        <f t="shared" ca="1" si="94"/>
        <v>109.23711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1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43976</v>
      </c>
      <c r="B283" s="122">
        <f t="shared" ca="1" si="106"/>
        <v>10109.23711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1.03285903563865</v>
      </c>
      <c r="G283" s="123">
        <f t="shared" ca="1" si="89"/>
        <v>1.02412170185489</v>
      </c>
      <c r="H283" s="123">
        <f t="shared" ca="1" si="91"/>
        <v>1.0085315399999999</v>
      </c>
      <c r="I283" s="124">
        <f t="shared" si="98"/>
        <v>0.01</v>
      </c>
      <c r="J283" s="125">
        <f t="shared" si="99"/>
        <v>43887</v>
      </c>
      <c r="K283" s="126">
        <f t="shared" si="100"/>
        <v>60</v>
      </c>
      <c r="L283" s="127">
        <f t="shared" si="101"/>
        <v>60</v>
      </c>
      <c r="M283" s="128">
        <f t="shared" si="92"/>
        <v>1.002371935</v>
      </c>
      <c r="N283" s="128">
        <f t="shared" ca="1" si="93"/>
        <v>1.010923711</v>
      </c>
      <c r="O283" s="127">
        <f t="shared" si="102"/>
        <v>0</v>
      </c>
      <c r="P283" s="123">
        <f t="shared" ca="1" si="94"/>
        <v>109.23711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1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43977</v>
      </c>
      <c r="B284" s="122">
        <f t="shared" ca="1" si="106"/>
        <v>10110.78324999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1.0329762134962499</v>
      </c>
      <c r="G284" s="123">
        <f t="shared" ca="1" si="89"/>
        <v>1.02412170185489</v>
      </c>
      <c r="H284" s="123">
        <f t="shared" ca="1" si="91"/>
        <v>1.00864596</v>
      </c>
      <c r="I284" s="124">
        <f t="shared" si="98"/>
        <v>0.01</v>
      </c>
      <c r="J284" s="125">
        <f t="shared" si="99"/>
        <v>43887</v>
      </c>
      <c r="K284" s="126">
        <f t="shared" si="100"/>
        <v>61</v>
      </c>
      <c r="L284" s="127">
        <f t="shared" si="101"/>
        <v>61</v>
      </c>
      <c r="M284" s="128">
        <f t="shared" si="92"/>
        <v>1.0024115149999999</v>
      </c>
      <c r="N284" s="128">
        <f t="shared" ca="1" si="93"/>
        <v>1.0110783249999999</v>
      </c>
      <c r="O284" s="127">
        <f t="shared" si="102"/>
        <v>0</v>
      </c>
      <c r="P284" s="123">
        <f t="shared" ca="1" si="94"/>
        <v>110.78324999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1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43978</v>
      </c>
      <c r="B285" s="122">
        <f t="shared" ca="1" si="106"/>
        <v>10112.329589999999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1.0330934046476701</v>
      </c>
      <c r="G285" s="123">
        <f t="shared" ca="1" si="89"/>
        <v>1.02412170185489</v>
      </c>
      <c r="H285" s="123">
        <f t="shared" ca="1" si="91"/>
        <v>1.00876039</v>
      </c>
      <c r="I285" s="124">
        <f t="shared" si="98"/>
        <v>0.01</v>
      </c>
      <c r="J285" s="125">
        <f t="shared" si="99"/>
        <v>43887</v>
      </c>
      <c r="K285" s="126">
        <f t="shared" si="100"/>
        <v>62</v>
      </c>
      <c r="L285" s="127">
        <f t="shared" si="101"/>
        <v>62</v>
      </c>
      <c r="M285" s="128">
        <f t="shared" si="92"/>
        <v>1.0024510959999999</v>
      </c>
      <c r="N285" s="128">
        <f t="shared" ca="1" si="93"/>
        <v>1.011232959</v>
      </c>
      <c r="O285" s="127">
        <f t="shared" si="102"/>
        <v>0</v>
      </c>
      <c r="P285" s="123">
        <f t="shared" ca="1" si="94"/>
        <v>112.32959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1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43979</v>
      </c>
      <c r="B286" s="122">
        <f t="shared" ca="1" si="106"/>
        <v>10113.87612999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1.03321060909443</v>
      </c>
      <c r="G286" s="123">
        <f t="shared" ca="1" si="89"/>
        <v>1.02412170185489</v>
      </c>
      <c r="H286" s="123">
        <f t="shared" ca="1" si="91"/>
        <v>1.0088748299999999</v>
      </c>
      <c r="I286" s="124">
        <f t="shared" si="98"/>
        <v>0.01</v>
      </c>
      <c r="J286" s="125">
        <f t="shared" si="99"/>
        <v>43887</v>
      </c>
      <c r="K286" s="126">
        <f t="shared" si="100"/>
        <v>63</v>
      </c>
      <c r="L286" s="127">
        <f t="shared" si="101"/>
        <v>63</v>
      </c>
      <c r="M286" s="128">
        <f t="shared" si="92"/>
        <v>1.0024906790000001</v>
      </c>
      <c r="N286" s="128">
        <f t="shared" ca="1" si="93"/>
        <v>1.0113876129999999</v>
      </c>
      <c r="O286" s="127">
        <f t="shared" si="102"/>
        <v>0</v>
      </c>
      <c r="P286" s="123">
        <f t="shared" ca="1" si="94"/>
        <v>113.87612999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1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43980</v>
      </c>
      <c r="B287" s="122">
        <f t="shared" ca="1" si="106"/>
        <v>10115.422989999999</v>
      </c>
      <c r="C287" s="123">
        <f t="shared" si="97"/>
        <v>10000</v>
      </c>
      <c r="D287" s="124">
        <f ca="1">IF(A287&lt;$B$1,VLOOKUP(A287,[1]DI!$A$4:$B$15000,2,FALSE),0)</f>
        <v>2.9000000000000005E-2</v>
      </c>
      <c r="E287" s="123">
        <f t="shared" ca="1" si="90"/>
        <v>1.00011345</v>
      </c>
      <c r="F287" s="123">
        <f ca="1">(TRUNC(PRODUCT($E$12:$E286),16))</f>
        <v>1.0333278268380299</v>
      </c>
      <c r="G287" s="123">
        <f t="shared" ca="1" si="89"/>
        <v>1.02412170185489</v>
      </c>
      <c r="H287" s="123">
        <f t="shared" ca="1" si="91"/>
        <v>1.0089892899999999</v>
      </c>
      <c r="I287" s="124">
        <f t="shared" si="98"/>
        <v>0.01</v>
      </c>
      <c r="J287" s="125">
        <f t="shared" si="99"/>
        <v>43887</v>
      </c>
      <c r="K287" s="126">
        <f t="shared" si="100"/>
        <v>64</v>
      </c>
      <c r="L287" s="127">
        <f t="shared" si="101"/>
        <v>64</v>
      </c>
      <c r="M287" s="128">
        <f t="shared" si="92"/>
        <v>1.002530264</v>
      </c>
      <c r="N287" s="128">
        <f t="shared" ca="1" si="93"/>
        <v>1.011542299</v>
      </c>
      <c r="O287" s="127">
        <f t="shared" si="102"/>
        <v>0</v>
      </c>
      <c r="P287" s="123">
        <f t="shared" ca="1" si="94"/>
        <v>115.42299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1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43981</v>
      </c>
      <c r="B288" s="122">
        <f t="shared" ca="1" si="106"/>
        <v>10116.97005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1.0334450578799801</v>
      </c>
      <c r="G288" s="123">
        <f t="shared" ca="1" si="89"/>
        <v>1.02412170185489</v>
      </c>
      <c r="H288" s="123">
        <f t="shared" ca="1" si="91"/>
        <v>1.0091037599999999</v>
      </c>
      <c r="I288" s="124">
        <f t="shared" si="98"/>
        <v>0.01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1.00256985</v>
      </c>
      <c r="N288" s="128">
        <f t="shared" ca="1" si="93"/>
        <v>1.011697005</v>
      </c>
      <c r="O288" s="127">
        <f t="shared" si="102"/>
        <v>0</v>
      </c>
      <c r="P288" s="123">
        <f t="shared" ca="1" si="94"/>
        <v>116.97005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1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43982</v>
      </c>
      <c r="B289" s="122">
        <f t="shared" ca="1" si="106"/>
        <v>10116.97005</v>
      </c>
      <c r="C289" s="123">
        <f t="shared" si="97"/>
        <v>10000</v>
      </c>
      <c r="D289" s="124">
        <f ca="1">IF(A289&lt;$B$1,VLOOKUP(A289,[1]DI!$A$4:$B$15000,2,FALSE),0)</f>
        <v>0</v>
      </c>
      <c r="E289" s="123">
        <f t="shared" ca="1" si="90"/>
        <v>1</v>
      </c>
      <c r="F289" s="123">
        <f ca="1">(TRUNC(PRODUCT($E$12:$E288),16))</f>
        <v>1.0334450578799801</v>
      </c>
      <c r="G289" s="123">
        <f t="shared" ca="1" si="89"/>
        <v>1.02412170185489</v>
      </c>
      <c r="H289" s="123">
        <f t="shared" ca="1" si="91"/>
        <v>1.0091037599999999</v>
      </c>
      <c r="I289" s="124">
        <f t="shared" si="98"/>
        <v>0.01</v>
      </c>
      <c r="J289" s="125">
        <f t="shared" si="99"/>
        <v>43887</v>
      </c>
      <c r="K289" s="126">
        <f t="shared" si="100"/>
        <v>64</v>
      </c>
      <c r="L289" s="127">
        <f t="shared" si="101"/>
        <v>65</v>
      </c>
      <c r="M289" s="128">
        <f t="shared" si="92"/>
        <v>1.00256985</v>
      </c>
      <c r="N289" s="128">
        <f t="shared" ca="1" si="93"/>
        <v>1.011697005</v>
      </c>
      <c r="O289" s="127">
        <f t="shared" si="102"/>
        <v>0</v>
      </c>
      <c r="P289" s="123">
        <f t="shared" ca="1" si="94"/>
        <v>116.97005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1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43983</v>
      </c>
      <c r="B290" s="122">
        <f t="shared" ca="1" si="106"/>
        <v>10116.97005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1.0334450578799801</v>
      </c>
      <c r="G290" s="123">
        <f t="shared" ca="1" si="89"/>
        <v>1.02412170185489</v>
      </c>
      <c r="H290" s="123">
        <f t="shared" ca="1" si="91"/>
        <v>1.0091037599999999</v>
      </c>
      <c r="I290" s="124">
        <f t="shared" si="98"/>
        <v>0.01</v>
      </c>
      <c r="J290" s="125">
        <f t="shared" si="99"/>
        <v>43887</v>
      </c>
      <c r="K290" s="126">
        <f t="shared" si="100"/>
        <v>65</v>
      </c>
      <c r="L290" s="127">
        <f t="shared" si="101"/>
        <v>65</v>
      </c>
      <c r="M290" s="128">
        <f t="shared" si="92"/>
        <v>1.00256985</v>
      </c>
      <c r="N290" s="128">
        <f t="shared" ca="1" si="93"/>
        <v>1.011697005</v>
      </c>
      <c r="O290" s="127">
        <f t="shared" si="102"/>
        <v>0</v>
      </c>
      <c r="P290" s="123">
        <f t="shared" ca="1" si="94"/>
        <v>116.97005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1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43984</v>
      </c>
      <c r="B291" s="122">
        <f t="shared" ca="1" si="106"/>
        <v>10118.517320000001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1.0335623022217999</v>
      </c>
      <c r="G291" s="123">
        <f t="shared" ca="1" si="89"/>
        <v>1.02412170185489</v>
      </c>
      <c r="H291" s="123">
        <f t="shared" ca="1" si="91"/>
        <v>1.00921824</v>
      </c>
      <c r="I291" s="124">
        <f t="shared" si="98"/>
        <v>0.01</v>
      </c>
      <c r="J291" s="125">
        <f t="shared" si="99"/>
        <v>43887</v>
      </c>
      <c r="K291" s="126">
        <f t="shared" si="100"/>
        <v>66</v>
      </c>
      <c r="L291" s="127">
        <f t="shared" si="101"/>
        <v>66</v>
      </c>
      <c r="M291" s="128">
        <f t="shared" si="92"/>
        <v>1.0026094379999999</v>
      </c>
      <c r="N291" s="128">
        <f t="shared" ca="1" si="93"/>
        <v>1.011851732</v>
      </c>
      <c r="O291" s="127">
        <f t="shared" si="102"/>
        <v>0</v>
      </c>
      <c r="P291" s="123">
        <f t="shared" ca="1" si="94"/>
        <v>118.51732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1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43985</v>
      </c>
      <c r="B292" s="122">
        <f t="shared" ca="1" si="106"/>
        <v>10120.064899999999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1.0336795598649899</v>
      </c>
      <c r="G292" s="123">
        <f t="shared" ca="1" si="89"/>
        <v>1.02412170185489</v>
      </c>
      <c r="H292" s="123">
        <f t="shared" ca="1" si="91"/>
        <v>1.0093327400000001</v>
      </c>
      <c r="I292" s="124">
        <f t="shared" si="98"/>
        <v>0.01</v>
      </c>
      <c r="J292" s="125">
        <f t="shared" si="99"/>
        <v>43887</v>
      </c>
      <c r="K292" s="126">
        <f t="shared" si="100"/>
        <v>67</v>
      </c>
      <c r="L292" s="127">
        <f t="shared" si="101"/>
        <v>67</v>
      </c>
      <c r="M292" s="128">
        <f t="shared" si="92"/>
        <v>1.0026490269999999</v>
      </c>
      <c r="N292" s="128">
        <f t="shared" ca="1" si="93"/>
        <v>1.0120064900000001</v>
      </c>
      <c r="O292" s="127">
        <f t="shared" si="102"/>
        <v>0</v>
      </c>
      <c r="P292" s="123">
        <f t="shared" ca="1" si="94"/>
        <v>120.06489999999999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1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43986</v>
      </c>
      <c r="B293" s="122">
        <f t="shared" ca="1" si="106"/>
        <v>10121.61268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1.0337968308110499</v>
      </c>
      <c r="G293" s="123">
        <f t="shared" ca="1" si="89"/>
        <v>1.02412170185489</v>
      </c>
      <c r="H293" s="123">
        <f t="shared" ca="1" si="91"/>
        <v>1.00944725</v>
      </c>
      <c r="I293" s="124">
        <f t="shared" si="98"/>
        <v>0.01</v>
      </c>
      <c r="J293" s="125">
        <f t="shared" si="99"/>
        <v>43887</v>
      </c>
      <c r="K293" s="126">
        <f t="shared" si="100"/>
        <v>68</v>
      </c>
      <c r="L293" s="127">
        <f t="shared" si="101"/>
        <v>68</v>
      </c>
      <c r="M293" s="128">
        <f t="shared" si="92"/>
        <v>1.0026886180000001</v>
      </c>
      <c r="N293" s="128">
        <f t="shared" ca="1" si="93"/>
        <v>1.0121612680000001</v>
      </c>
      <c r="O293" s="127">
        <f t="shared" si="102"/>
        <v>0</v>
      </c>
      <c r="P293" s="123">
        <f t="shared" ca="1" si="94"/>
        <v>121.61268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1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43987</v>
      </c>
      <c r="B294" s="122">
        <f t="shared" ca="1" si="106"/>
        <v>10123.160669999999</v>
      </c>
      <c r="C294" s="123">
        <f t="shared" si="97"/>
        <v>10000</v>
      </c>
      <c r="D294" s="124">
        <f ca="1">IF(A294&lt;$B$1,VLOOKUP(A294,[1]DI!$A$4:$B$15000,2,FALSE),0)</f>
        <v>2.9000000000000005E-2</v>
      </c>
      <c r="E294" s="123">
        <f t="shared" ca="1" si="90"/>
        <v>1.00011345</v>
      </c>
      <c r="F294" s="123">
        <f ca="1">(TRUNC(PRODUCT($E$12:$E293),16))</f>
        <v>1.0339141150615101</v>
      </c>
      <c r="G294" s="123">
        <f t="shared" ca="1" si="89"/>
        <v>1.02412170185489</v>
      </c>
      <c r="H294" s="123">
        <f t="shared" ca="1" si="91"/>
        <v>1.0095617699999999</v>
      </c>
      <c r="I294" s="124">
        <f t="shared" si="98"/>
        <v>0.01</v>
      </c>
      <c r="J294" s="125">
        <f t="shared" si="99"/>
        <v>43887</v>
      </c>
      <c r="K294" s="126">
        <f t="shared" si="100"/>
        <v>69</v>
      </c>
      <c r="L294" s="127">
        <f t="shared" si="101"/>
        <v>69</v>
      </c>
      <c r="M294" s="128">
        <f t="shared" si="92"/>
        <v>1.0027282099999999</v>
      </c>
      <c r="N294" s="128">
        <f t="shared" ca="1" si="93"/>
        <v>1.012316067</v>
      </c>
      <c r="O294" s="127">
        <f t="shared" si="102"/>
        <v>0</v>
      </c>
      <c r="P294" s="123">
        <f t="shared" ca="1" si="94"/>
        <v>123.16067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1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43988</v>
      </c>
      <c r="B295" s="122">
        <f t="shared" ca="1" si="106"/>
        <v>10124.708860000001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1.03403141261786</v>
      </c>
      <c r="G295" s="123">
        <f t="shared" ca="1" si="89"/>
        <v>1.02412170185489</v>
      </c>
      <c r="H295" s="123">
        <f t="shared" ca="1" si="91"/>
        <v>1.0096763</v>
      </c>
      <c r="I295" s="124">
        <f t="shared" si="98"/>
        <v>0.01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1.0027678040000001</v>
      </c>
      <c r="N295" s="128">
        <f t="shared" ca="1" si="93"/>
        <v>1.012470886</v>
      </c>
      <c r="O295" s="127">
        <f t="shared" si="102"/>
        <v>0</v>
      </c>
      <c r="P295" s="123">
        <f t="shared" ca="1" si="94"/>
        <v>124.70886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1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43989</v>
      </c>
      <c r="B296" s="122">
        <f t="shared" ca="1" si="106"/>
        <v>10124.708860000001</v>
      </c>
      <c r="C296" s="123">
        <f t="shared" si="97"/>
        <v>10000</v>
      </c>
      <c r="D296" s="124">
        <f ca="1">IF(A296&lt;$B$1,VLOOKUP(A296,[1]DI!$A$4:$B$15000,2,FALSE),0)</f>
        <v>0</v>
      </c>
      <c r="E296" s="123">
        <f t="shared" ca="1" si="90"/>
        <v>1</v>
      </c>
      <c r="F296" s="123">
        <f ca="1">(TRUNC(PRODUCT($E$12:$E295),16))</f>
        <v>1.03403141261786</v>
      </c>
      <c r="G296" s="123">
        <f t="shared" ca="1" si="89"/>
        <v>1.02412170185489</v>
      </c>
      <c r="H296" s="123">
        <f t="shared" ca="1" si="91"/>
        <v>1.0096763</v>
      </c>
      <c r="I296" s="124">
        <f t="shared" si="98"/>
        <v>0.01</v>
      </c>
      <c r="J296" s="125">
        <f t="shared" si="99"/>
        <v>43887</v>
      </c>
      <c r="K296" s="126">
        <f t="shared" si="100"/>
        <v>69</v>
      </c>
      <c r="L296" s="127">
        <f t="shared" si="101"/>
        <v>70</v>
      </c>
      <c r="M296" s="128">
        <f t="shared" si="92"/>
        <v>1.0027678040000001</v>
      </c>
      <c r="N296" s="128">
        <f t="shared" ca="1" si="93"/>
        <v>1.012470886</v>
      </c>
      <c r="O296" s="127">
        <f t="shared" si="102"/>
        <v>0</v>
      </c>
      <c r="P296" s="123">
        <f t="shared" ca="1" si="94"/>
        <v>124.70886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1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43990</v>
      </c>
      <c r="B297" s="122">
        <f t="shared" ca="1" si="106"/>
        <v>10124.708860000001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1.03403141261786</v>
      </c>
      <c r="G297" s="123">
        <f t="shared" ca="1" si="89"/>
        <v>1.02412170185489</v>
      </c>
      <c r="H297" s="123">
        <f t="shared" ca="1" si="91"/>
        <v>1.0096763</v>
      </c>
      <c r="I297" s="124">
        <f t="shared" si="98"/>
        <v>0.01</v>
      </c>
      <c r="J297" s="125">
        <f t="shared" si="99"/>
        <v>43887</v>
      </c>
      <c r="K297" s="126">
        <f t="shared" si="100"/>
        <v>70</v>
      </c>
      <c r="L297" s="127">
        <f t="shared" si="101"/>
        <v>70</v>
      </c>
      <c r="M297" s="128">
        <f t="shared" si="92"/>
        <v>1.0027678040000001</v>
      </c>
      <c r="N297" s="128">
        <f t="shared" ca="1" si="93"/>
        <v>1.012470886</v>
      </c>
      <c r="O297" s="127">
        <f t="shared" si="102"/>
        <v>0</v>
      </c>
      <c r="P297" s="123">
        <f t="shared" ca="1" si="94"/>
        <v>124.70886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1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43991</v>
      </c>
      <c r="B298" s="122">
        <f t="shared" ca="1" si="106"/>
        <v>10126.257369999999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1.03414872348162</v>
      </c>
      <c r="G298" s="123">
        <f t="shared" ca="1" si="89"/>
        <v>1.02412170185489</v>
      </c>
      <c r="H298" s="123">
        <f t="shared" ca="1" si="91"/>
        <v>1.0097908499999999</v>
      </c>
      <c r="I298" s="124">
        <f t="shared" si="98"/>
        <v>0.01</v>
      </c>
      <c r="J298" s="125">
        <f t="shared" si="99"/>
        <v>43887</v>
      </c>
      <c r="K298" s="126">
        <f t="shared" si="100"/>
        <v>71</v>
      </c>
      <c r="L298" s="127">
        <f t="shared" si="101"/>
        <v>71</v>
      </c>
      <c r="M298" s="128">
        <f t="shared" si="92"/>
        <v>1.0028074</v>
      </c>
      <c r="N298" s="128">
        <f t="shared" ca="1" si="93"/>
        <v>1.012625737</v>
      </c>
      <c r="O298" s="127">
        <f t="shared" si="102"/>
        <v>0</v>
      </c>
      <c r="P298" s="123">
        <f t="shared" ca="1" si="94"/>
        <v>126.25736999999999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1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43992</v>
      </c>
      <c r="B299" s="122">
        <f t="shared" ca="1" si="106"/>
        <v>10127.806079989999</v>
      </c>
      <c r="C299" s="123">
        <f t="shared" si="97"/>
        <v>10000</v>
      </c>
      <c r="D299" s="124">
        <f ca="1">IF(A299&lt;$B$1,VLOOKUP(A299,[1]DI!$A$4:$B$15000,2,FALSE),0)</f>
        <v>2.9000000000000005E-2</v>
      </c>
      <c r="E299" s="123">
        <f t="shared" ca="1" si="90"/>
        <v>1.00011345</v>
      </c>
      <c r="F299" s="123">
        <f ca="1">(TRUNC(PRODUCT($E$12:$E298),16))</f>
        <v>1.0342660476543</v>
      </c>
      <c r="G299" s="123">
        <f t="shared" ca="1" si="89"/>
        <v>1.02412170185489</v>
      </c>
      <c r="H299" s="123">
        <f t="shared" ca="1" si="91"/>
        <v>1.00990541</v>
      </c>
      <c r="I299" s="124">
        <f t="shared" si="98"/>
        <v>0.01</v>
      </c>
      <c r="J299" s="125">
        <f t="shared" si="99"/>
        <v>43887</v>
      </c>
      <c r="K299" s="126">
        <f t="shared" si="100"/>
        <v>72</v>
      </c>
      <c r="L299" s="127">
        <f t="shared" si="101"/>
        <v>72</v>
      </c>
      <c r="M299" s="128">
        <f t="shared" si="92"/>
        <v>1.002846997</v>
      </c>
      <c r="N299" s="128">
        <f t="shared" ca="1" si="93"/>
        <v>1.0127806079999999</v>
      </c>
      <c r="O299" s="127">
        <f t="shared" si="102"/>
        <v>0</v>
      </c>
      <c r="P299" s="123">
        <f t="shared" ca="1" si="94"/>
        <v>127.80607999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1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43993</v>
      </c>
      <c r="B300" s="122">
        <f t="shared" ca="1" si="106"/>
        <v>10129.354989990001</v>
      </c>
      <c r="C300" s="123">
        <f t="shared" si="97"/>
        <v>10000</v>
      </c>
      <c r="D300" s="124">
        <f ca="1">IF(A300&lt;$B$1,VLOOKUP(A300,[1]DI!$A$4:$B$15000,2,FALSE),0)</f>
        <v>0</v>
      </c>
      <c r="E300" s="123">
        <f t="shared" ca="1" si="90"/>
        <v>1</v>
      </c>
      <c r="F300" s="123">
        <f ca="1">(TRUNC(PRODUCT($E$12:$E299),16))</f>
        <v>1.03438338513741</v>
      </c>
      <c r="G300" s="123">
        <f t="shared" ca="1" si="89"/>
        <v>1.02412170185489</v>
      </c>
      <c r="H300" s="123">
        <f t="shared" ca="1" si="91"/>
        <v>1.01001998</v>
      </c>
      <c r="I300" s="124">
        <f t="shared" si="98"/>
        <v>0.01</v>
      </c>
      <c r="J300" s="125">
        <f t="shared" si="99"/>
        <v>43887</v>
      </c>
      <c r="K300" s="126">
        <f t="shared" si="100"/>
        <v>72</v>
      </c>
      <c r="L300" s="127">
        <f t="shared" si="101"/>
        <v>73</v>
      </c>
      <c r="M300" s="128">
        <f t="shared" si="92"/>
        <v>1.0028865950000001</v>
      </c>
      <c r="N300" s="128">
        <f t="shared" ca="1" si="93"/>
        <v>1.0129354989999999</v>
      </c>
      <c r="O300" s="127">
        <f t="shared" si="102"/>
        <v>0</v>
      </c>
      <c r="P300" s="123">
        <f t="shared" ca="1" si="94"/>
        <v>129.35498999000001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1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43994</v>
      </c>
      <c r="B301" s="122">
        <f t="shared" ca="1" si="106"/>
        <v>10129.354989990001</v>
      </c>
      <c r="C301" s="123">
        <f t="shared" si="97"/>
        <v>10000</v>
      </c>
      <c r="D301" s="124">
        <f ca="1">IF(A301&lt;$B$1,VLOOKUP(A301,[1]DI!$A$4:$B$15000,2,FALSE),0)</f>
        <v>2.9000000000000005E-2</v>
      </c>
      <c r="E301" s="123">
        <f t="shared" ca="1" si="90"/>
        <v>1.00011345</v>
      </c>
      <c r="F301" s="123">
        <f ca="1">(TRUNC(PRODUCT($E$12:$E300),16))</f>
        <v>1.03438338513741</v>
      </c>
      <c r="G301" s="123">
        <f t="shared" ca="1" si="89"/>
        <v>1.02412170185489</v>
      </c>
      <c r="H301" s="123">
        <f t="shared" ca="1" si="91"/>
        <v>1.01001998</v>
      </c>
      <c r="I301" s="124">
        <f t="shared" si="98"/>
        <v>0.01</v>
      </c>
      <c r="J301" s="125">
        <f t="shared" si="99"/>
        <v>43887</v>
      </c>
      <c r="K301" s="126">
        <f t="shared" si="100"/>
        <v>73</v>
      </c>
      <c r="L301" s="127">
        <f t="shared" si="101"/>
        <v>73</v>
      </c>
      <c r="M301" s="128">
        <f t="shared" si="92"/>
        <v>1.0028865950000001</v>
      </c>
      <c r="N301" s="128">
        <f t="shared" ca="1" si="93"/>
        <v>1.0129354989999999</v>
      </c>
      <c r="O301" s="127">
        <f t="shared" si="102"/>
        <v>0</v>
      </c>
      <c r="P301" s="123">
        <f t="shared" ca="1" si="94"/>
        <v>129.35498999000001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1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43995</v>
      </c>
      <c r="B302" s="122">
        <f t="shared" ca="1" si="106"/>
        <v>10130.90422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1.0345007359324501</v>
      </c>
      <c r="G302" s="123">
        <f t="shared" ca="1" si="89"/>
        <v>1.02412170185489</v>
      </c>
      <c r="H302" s="123">
        <f t="shared" ca="1" si="91"/>
        <v>1.01013457</v>
      </c>
      <c r="I302" s="124">
        <f t="shared" si="98"/>
        <v>0.01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1.002926196</v>
      </c>
      <c r="N302" s="128">
        <f t="shared" ca="1" si="93"/>
        <v>1.0130904220000001</v>
      </c>
      <c r="O302" s="127">
        <f t="shared" si="102"/>
        <v>0</v>
      </c>
      <c r="P302" s="123">
        <f t="shared" ca="1" si="94"/>
        <v>130.90422000000001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1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43996</v>
      </c>
      <c r="B303" s="122">
        <f t="shared" ca="1" si="106"/>
        <v>10130.90422</v>
      </c>
      <c r="C303" s="123">
        <f t="shared" si="97"/>
        <v>10000</v>
      </c>
      <c r="D303" s="124">
        <f ca="1">IF(A303&lt;$B$1,VLOOKUP(A303,[1]DI!$A$4:$B$15000,2,FALSE),0)</f>
        <v>0</v>
      </c>
      <c r="E303" s="123">
        <f t="shared" ca="1" si="90"/>
        <v>1</v>
      </c>
      <c r="F303" s="123">
        <f ca="1">(TRUNC(PRODUCT($E$12:$E302),16))</f>
        <v>1.0345007359324501</v>
      </c>
      <c r="G303" s="123">
        <f t="shared" ca="1" si="89"/>
        <v>1.02412170185489</v>
      </c>
      <c r="H303" s="123">
        <f t="shared" ca="1" si="91"/>
        <v>1.01013457</v>
      </c>
      <c r="I303" s="124">
        <f t="shared" si="98"/>
        <v>0.01</v>
      </c>
      <c r="J303" s="125">
        <f t="shared" si="99"/>
        <v>43887</v>
      </c>
      <c r="K303" s="126">
        <f t="shared" si="100"/>
        <v>73</v>
      </c>
      <c r="L303" s="127">
        <f t="shared" si="101"/>
        <v>74</v>
      </c>
      <c r="M303" s="128">
        <f t="shared" si="92"/>
        <v>1.002926196</v>
      </c>
      <c r="N303" s="128">
        <f t="shared" ca="1" si="93"/>
        <v>1.0130904220000001</v>
      </c>
      <c r="O303" s="127">
        <f t="shared" si="102"/>
        <v>0</v>
      </c>
      <c r="P303" s="123">
        <f t="shared" ca="1" si="94"/>
        <v>130.90422000000001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1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43997</v>
      </c>
      <c r="B304" s="122">
        <f t="shared" ca="1" si="106"/>
        <v>10130.90422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1.0345007359324501</v>
      </c>
      <c r="G304" s="123">
        <f t="shared" ref="G304:G367" ca="1" si="107">IF(O303&gt;0,F303,G303)</f>
        <v>1.02412170185489</v>
      </c>
      <c r="H304" s="123">
        <f t="shared" ca="1" si="91"/>
        <v>1.01013457</v>
      </c>
      <c r="I304" s="124">
        <f t="shared" si="98"/>
        <v>0.01</v>
      </c>
      <c r="J304" s="125">
        <f t="shared" si="99"/>
        <v>43887</v>
      </c>
      <c r="K304" s="126">
        <f t="shared" si="100"/>
        <v>74</v>
      </c>
      <c r="L304" s="127">
        <f t="shared" si="101"/>
        <v>74</v>
      </c>
      <c r="M304" s="128">
        <f t="shared" si="92"/>
        <v>1.002926196</v>
      </c>
      <c r="N304" s="128">
        <f t="shared" ca="1" si="93"/>
        <v>1.0130904220000001</v>
      </c>
      <c r="O304" s="127">
        <f t="shared" si="102"/>
        <v>0</v>
      </c>
      <c r="P304" s="123">
        <f t="shared" ca="1" si="94"/>
        <v>130.90422000000001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1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43998</v>
      </c>
      <c r="B305" s="122">
        <f t="shared" ca="1" si="106"/>
        <v>10132.45364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1.03461810004094</v>
      </c>
      <c r="G305" s="123">
        <f t="shared" ca="1" si="107"/>
        <v>1.02412170185489</v>
      </c>
      <c r="H305" s="123">
        <f t="shared" ca="1" si="91"/>
        <v>1.01024917</v>
      </c>
      <c r="I305" s="124">
        <f t="shared" si="98"/>
        <v>0.01</v>
      </c>
      <c r="J305" s="125">
        <f t="shared" si="99"/>
        <v>43887</v>
      </c>
      <c r="K305" s="126">
        <f t="shared" si="100"/>
        <v>75</v>
      </c>
      <c r="L305" s="127">
        <f t="shared" si="101"/>
        <v>75</v>
      </c>
      <c r="M305" s="128">
        <f t="shared" si="92"/>
        <v>1.0029657970000001</v>
      </c>
      <c r="N305" s="128">
        <f t="shared" ca="1" si="93"/>
        <v>1.0132453640000001</v>
      </c>
      <c r="O305" s="127">
        <f t="shared" si="102"/>
        <v>0</v>
      </c>
      <c r="P305" s="123">
        <f t="shared" ca="1" si="94"/>
        <v>132.45364000000001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1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43999</v>
      </c>
      <c r="B306" s="122">
        <f t="shared" ca="1" si="106"/>
        <v>10134.00327999</v>
      </c>
      <c r="C306" s="123">
        <f t="shared" si="97"/>
        <v>10000</v>
      </c>
      <c r="D306" s="124">
        <f ca="1">IF(A306&lt;$B$1,VLOOKUP(A306,[1]DI!$A$4:$B$15000,2,FALSE),0)</f>
        <v>2.9000000000000005E-2</v>
      </c>
      <c r="E306" s="123">
        <f t="shared" ca="1" si="90"/>
        <v>1.00011345</v>
      </c>
      <c r="F306" s="123">
        <f ca="1">(TRUNC(PRODUCT($E$12:$E305),16))</f>
        <v>1.03473547746439</v>
      </c>
      <c r="G306" s="123">
        <f t="shared" ca="1" si="107"/>
        <v>1.02412170185489</v>
      </c>
      <c r="H306" s="123">
        <f t="shared" ca="1" si="91"/>
        <v>1.01036378</v>
      </c>
      <c r="I306" s="124">
        <f t="shared" si="98"/>
        <v>0.01</v>
      </c>
      <c r="J306" s="125">
        <f t="shared" si="99"/>
        <v>43887</v>
      </c>
      <c r="K306" s="126">
        <f t="shared" si="100"/>
        <v>76</v>
      </c>
      <c r="L306" s="127">
        <f t="shared" si="101"/>
        <v>76</v>
      </c>
      <c r="M306" s="128">
        <f t="shared" si="92"/>
        <v>1.003005401</v>
      </c>
      <c r="N306" s="128">
        <f t="shared" ca="1" si="93"/>
        <v>1.0134003279999999</v>
      </c>
      <c r="O306" s="127">
        <f t="shared" si="102"/>
        <v>0</v>
      </c>
      <c r="P306" s="123">
        <f t="shared" ca="1" si="94"/>
        <v>134.00327999000001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1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44000</v>
      </c>
      <c r="B307" s="122">
        <f t="shared" ca="1" si="106"/>
        <v>10135.55323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1.0348528682043101</v>
      </c>
      <c r="G307" s="123">
        <f t="shared" ca="1" si="107"/>
        <v>1.02412170185489</v>
      </c>
      <c r="H307" s="123">
        <f t="shared" ca="1" si="91"/>
        <v>1.0104784099999999</v>
      </c>
      <c r="I307" s="124">
        <f t="shared" si="98"/>
        <v>0.01</v>
      </c>
      <c r="J307" s="125">
        <f t="shared" si="99"/>
        <v>43887</v>
      </c>
      <c r="K307" s="126">
        <f t="shared" si="100"/>
        <v>77</v>
      </c>
      <c r="L307" s="127">
        <f t="shared" si="101"/>
        <v>77</v>
      </c>
      <c r="M307" s="128">
        <f t="shared" si="92"/>
        <v>1.003045006</v>
      </c>
      <c r="N307" s="128">
        <f t="shared" ca="1" si="93"/>
        <v>1.0135553230000001</v>
      </c>
      <c r="O307" s="127">
        <f t="shared" si="102"/>
        <v>0</v>
      </c>
      <c r="P307" s="123">
        <f t="shared" ca="1" si="94"/>
        <v>135.55323000000001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1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44001</v>
      </c>
      <c r="B308" s="122">
        <f t="shared" ca="1" si="106"/>
        <v>10136.80906999</v>
      </c>
      <c r="C308" s="123">
        <f t="shared" si="97"/>
        <v>10000</v>
      </c>
      <c r="D308" s="124">
        <f ca="1">IF(A308&lt;$B$1,VLOOKUP(A308,[1]DI!$A$4:$B$15000,2,FALSE),0)</f>
        <v>2.1500000000000005E-2</v>
      </c>
      <c r="E308" s="123">
        <f t="shared" ca="1" si="90"/>
        <v>1.0000844200000001</v>
      </c>
      <c r="F308" s="123">
        <f ca="1">(TRUNC(PRODUCT($E$12:$E307),16))</f>
        <v>1.0349402304834501</v>
      </c>
      <c r="G308" s="123">
        <f t="shared" ca="1" si="107"/>
        <v>1.02412170185489</v>
      </c>
      <c r="H308" s="123">
        <f t="shared" ca="1" si="91"/>
        <v>1.01056371</v>
      </c>
      <c r="I308" s="124">
        <f t="shared" si="98"/>
        <v>0.01</v>
      </c>
      <c r="J308" s="125">
        <f t="shared" si="99"/>
        <v>43887</v>
      </c>
      <c r="K308" s="126">
        <f t="shared" si="100"/>
        <v>78</v>
      </c>
      <c r="L308" s="127">
        <f t="shared" si="101"/>
        <v>78</v>
      </c>
      <c r="M308" s="128">
        <f t="shared" si="92"/>
        <v>1.0030846120000001</v>
      </c>
      <c r="N308" s="128">
        <f t="shared" ca="1" si="93"/>
        <v>1.0136809069999999</v>
      </c>
      <c r="O308" s="127">
        <f t="shared" si="102"/>
        <v>0</v>
      </c>
      <c r="P308" s="123">
        <f t="shared" ca="1" si="94"/>
        <v>136.80906999000001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1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44002</v>
      </c>
      <c r="B309" s="122">
        <f t="shared" ca="1" si="106"/>
        <v>10138.06519999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1.0350276001376999</v>
      </c>
      <c r="G309" s="123">
        <f t="shared" ca="1" si="107"/>
        <v>1.02412170185489</v>
      </c>
      <c r="H309" s="123">
        <f t="shared" ca="1" si="91"/>
        <v>1.0106490299999999</v>
      </c>
      <c r="I309" s="124">
        <f t="shared" si="98"/>
        <v>0.01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1.0031242199999999</v>
      </c>
      <c r="N309" s="128">
        <f t="shared" ca="1" si="93"/>
        <v>1.0138065199999999</v>
      </c>
      <c r="O309" s="127">
        <f t="shared" si="102"/>
        <v>0</v>
      </c>
      <c r="P309" s="123">
        <f t="shared" ca="1" si="94"/>
        <v>138.06519999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1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44003</v>
      </c>
      <c r="B310" s="122">
        <f t="shared" ca="1" si="106"/>
        <v>10138.06519999</v>
      </c>
      <c r="C310" s="123">
        <f t="shared" si="97"/>
        <v>10000</v>
      </c>
      <c r="D310" s="124">
        <f ca="1">IF(A310&lt;$B$1,VLOOKUP(A310,[1]DI!$A$4:$B$15000,2,FALSE),0)</f>
        <v>0</v>
      </c>
      <c r="E310" s="123">
        <f t="shared" ca="1" si="90"/>
        <v>1</v>
      </c>
      <c r="F310" s="123">
        <f ca="1">(TRUNC(PRODUCT($E$12:$E309),16))</f>
        <v>1.0350276001376999</v>
      </c>
      <c r="G310" s="123">
        <f t="shared" ca="1" si="107"/>
        <v>1.02412170185489</v>
      </c>
      <c r="H310" s="123">
        <f t="shared" ca="1" si="91"/>
        <v>1.0106490299999999</v>
      </c>
      <c r="I310" s="124">
        <f t="shared" si="98"/>
        <v>0.01</v>
      </c>
      <c r="J310" s="125">
        <f t="shared" si="99"/>
        <v>43887</v>
      </c>
      <c r="K310" s="126">
        <f t="shared" si="100"/>
        <v>78</v>
      </c>
      <c r="L310" s="127">
        <f t="shared" si="101"/>
        <v>79</v>
      </c>
      <c r="M310" s="128">
        <f t="shared" si="92"/>
        <v>1.0031242199999999</v>
      </c>
      <c r="N310" s="128">
        <f t="shared" ca="1" si="93"/>
        <v>1.0138065199999999</v>
      </c>
      <c r="O310" s="127">
        <f t="shared" si="102"/>
        <v>0</v>
      </c>
      <c r="P310" s="123">
        <f t="shared" ca="1" si="94"/>
        <v>138.06519999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1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44004</v>
      </c>
      <c r="B311" s="122">
        <f t="shared" ca="1" si="106"/>
        <v>10138.06519999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1.0350276001376999</v>
      </c>
      <c r="G311" s="123">
        <f t="shared" ca="1" si="107"/>
        <v>1.02412170185489</v>
      </c>
      <c r="H311" s="123">
        <f t="shared" ca="1" si="91"/>
        <v>1.0106490299999999</v>
      </c>
      <c r="I311" s="124">
        <f t="shared" si="98"/>
        <v>0.01</v>
      </c>
      <c r="J311" s="125">
        <f t="shared" si="99"/>
        <v>43887</v>
      </c>
      <c r="K311" s="126">
        <f t="shared" si="100"/>
        <v>79</v>
      </c>
      <c r="L311" s="127">
        <f t="shared" si="101"/>
        <v>79</v>
      </c>
      <c r="M311" s="128">
        <f t="shared" si="92"/>
        <v>1.0031242199999999</v>
      </c>
      <c r="N311" s="128">
        <f t="shared" ca="1" si="93"/>
        <v>1.0138065199999999</v>
      </c>
      <c r="O311" s="127">
        <f t="shared" si="102"/>
        <v>0</v>
      </c>
      <c r="P311" s="123">
        <f t="shared" ca="1" si="94"/>
        <v>138.06519999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1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44005</v>
      </c>
      <c r="B312" s="122">
        <f t="shared" ca="1" si="106"/>
        <v>10139.321319999999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1.0351149771677099</v>
      </c>
      <c r="G312" s="123">
        <f t="shared" ca="1" si="107"/>
        <v>1.02412170185489</v>
      </c>
      <c r="H312" s="123">
        <f t="shared" ca="1" si="91"/>
        <v>1.01073434</v>
      </c>
      <c r="I312" s="124">
        <f t="shared" si="98"/>
        <v>0.01</v>
      </c>
      <c r="J312" s="125">
        <f t="shared" si="99"/>
        <v>43887</v>
      </c>
      <c r="K312" s="126">
        <f t="shared" si="100"/>
        <v>80</v>
      </c>
      <c r="L312" s="127">
        <f t="shared" si="101"/>
        <v>80</v>
      </c>
      <c r="M312" s="128">
        <f t="shared" si="92"/>
        <v>1.0031638300000001</v>
      </c>
      <c r="N312" s="128">
        <f t="shared" ca="1" si="93"/>
        <v>1.0139321320000001</v>
      </c>
      <c r="O312" s="127">
        <f t="shared" si="102"/>
        <v>0</v>
      </c>
      <c r="P312" s="123">
        <f t="shared" ca="1" si="94"/>
        <v>139.32131999999999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1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44006</v>
      </c>
      <c r="B313" s="122">
        <f t="shared" ca="1" si="106"/>
        <v>10140.57771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1.03520236157408</v>
      </c>
      <c r="G313" s="123">
        <f t="shared" ca="1" si="107"/>
        <v>1.02412170185489</v>
      </c>
      <c r="H313" s="123">
        <f t="shared" ca="1" si="91"/>
        <v>1.0108196700000001</v>
      </c>
      <c r="I313" s="124">
        <f t="shared" si="98"/>
        <v>0.01</v>
      </c>
      <c r="J313" s="125">
        <f t="shared" si="99"/>
        <v>43887</v>
      </c>
      <c r="K313" s="126">
        <f t="shared" si="100"/>
        <v>81</v>
      </c>
      <c r="L313" s="127">
        <f t="shared" si="101"/>
        <v>81</v>
      </c>
      <c r="M313" s="128">
        <f t="shared" si="92"/>
        <v>1.0032034409999999</v>
      </c>
      <c r="N313" s="128">
        <f t="shared" ca="1" si="93"/>
        <v>1.0140577710000001</v>
      </c>
      <c r="O313" s="127">
        <f t="shared" si="102"/>
        <v>0</v>
      </c>
      <c r="P313" s="123">
        <f t="shared" ca="1" si="94"/>
        <v>140.57771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1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44007</v>
      </c>
      <c r="B314" s="122">
        <f t="shared" ca="1" si="106"/>
        <v>10141.83418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1.0352897533574399</v>
      </c>
      <c r="G314" s="123">
        <f t="shared" ca="1" si="107"/>
        <v>1.02412170185489</v>
      </c>
      <c r="H314" s="123">
        <f t="shared" ca="1" si="91"/>
        <v>1.0109049999999999</v>
      </c>
      <c r="I314" s="124">
        <f t="shared" si="98"/>
        <v>0.01</v>
      </c>
      <c r="J314" s="125">
        <f t="shared" si="99"/>
        <v>43887</v>
      </c>
      <c r="K314" s="126">
        <f t="shared" si="100"/>
        <v>82</v>
      </c>
      <c r="L314" s="127">
        <f t="shared" si="101"/>
        <v>82</v>
      </c>
      <c r="M314" s="128">
        <f t="shared" si="92"/>
        <v>1.0032430530000001</v>
      </c>
      <c r="N314" s="128">
        <f t="shared" ca="1" si="93"/>
        <v>1.014183418</v>
      </c>
      <c r="O314" s="127">
        <f t="shared" si="102"/>
        <v>0</v>
      </c>
      <c r="P314" s="123">
        <f t="shared" ca="1" si="94"/>
        <v>141.83418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1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44008</v>
      </c>
      <c r="B315" s="122">
        <f t="shared" ca="1" si="106"/>
        <v>10143.090859989999</v>
      </c>
      <c r="C315" s="123">
        <f t="shared" si="97"/>
        <v>10000</v>
      </c>
      <c r="D315" s="124">
        <f ca="1">IF(A315&lt;$B$1,VLOOKUP(A315,[1]DI!$A$4:$B$15000,2,FALSE),0)</f>
        <v>2.1500000000000005E-2</v>
      </c>
      <c r="E315" s="123">
        <f t="shared" ca="1" si="90"/>
        <v>1.0000844200000001</v>
      </c>
      <c r="F315" s="123">
        <f ca="1">(TRUNC(PRODUCT($E$12:$E314),16))</f>
        <v>1.0353771525184201</v>
      </c>
      <c r="G315" s="123">
        <f t="shared" ca="1" si="107"/>
        <v>1.02412170185489</v>
      </c>
      <c r="H315" s="123">
        <f t="shared" ca="1" si="91"/>
        <v>1.01099034</v>
      </c>
      <c r="I315" s="124">
        <f t="shared" si="98"/>
        <v>0.01</v>
      </c>
      <c r="J315" s="125">
        <f t="shared" si="99"/>
        <v>43887</v>
      </c>
      <c r="K315" s="126">
        <f t="shared" si="100"/>
        <v>83</v>
      </c>
      <c r="L315" s="127">
        <f t="shared" si="101"/>
        <v>83</v>
      </c>
      <c r="M315" s="128">
        <f t="shared" si="92"/>
        <v>1.003282668</v>
      </c>
      <c r="N315" s="128">
        <f t="shared" ca="1" si="93"/>
        <v>1.0143090859999999</v>
      </c>
      <c r="O315" s="127">
        <f t="shared" si="102"/>
        <v>0</v>
      </c>
      <c r="P315" s="123">
        <f t="shared" ca="1" si="94"/>
        <v>143.09085999000001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1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44009</v>
      </c>
      <c r="B316" s="122">
        <f t="shared" ca="1" si="106"/>
        <v>10144.347709989999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1.0354645590576399</v>
      </c>
      <c r="G316" s="123">
        <f t="shared" ca="1" si="107"/>
        <v>1.02412170185489</v>
      </c>
      <c r="H316" s="123">
        <f t="shared" ca="1" si="91"/>
        <v>1.01107569</v>
      </c>
      <c r="I316" s="124">
        <f t="shared" si="98"/>
        <v>0.01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1.003322284</v>
      </c>
      <c r="N316" s="128">
        <f t="shared" ca="1" si="93"/>
        <v>1.0144347709999999</v>
      </c>
      <c r="O316" s="127">
        <f t="shared" si="102"/>
        <v>0</v>
      </c>
      <c r="P316" s="123">
        <f t="shared" ca="1" si="94"/>
        <v>144.34770999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1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44010</v>
      </c>
      <c r="B317" s="122">
        <f t="shared" ca="1" si="106"/>
        <v>10144.347709989999</v>
      </c>
      <c r="C317" s="123">
        <f t="shared" si="97"/>
        <v>10000</v>
      </c>
      <c r="D317" s="124">
        <f ca="1">IF(A317&lt;$B$1,VLOOKUP(A317,[1]DI!$A$4:$B$15000,2,FALSE),0)</f>
        <v>0</v>
      </c>
      <c r="E317" s="123">
        <f t="shared" ca="1" si="90"/>
        <v>1</v>
      </c>
      <c r="F317" s="123">
        <f ca="1">(TRUNC(PRODUCT($E$12:$E316),16))</f>
        <v>1.0354645590576399</v>
      </c>
      <c r="G317" s="123">
        <f t="shared" ca="1" si="107"/>
        <v>1.02412170185489</v>
      </c>
      <c r="H317" s="123">
        <f t="shared" ca="1" si="91"/>
        <v>1.01107569</v>
      </c>
      <c r="I317" s="124">
        <f t="shared" si="98"/>
        <v>0.01</v>
      </c>
      <c r="J317" s="125">
        <f t="shared" si="99"/>
        <v>43887</v>
      </c>
      <c r="K317" s="126">
        <f t="shared" si="100"/>
        <v>83</v>
      </c>
      <c r="L317" s="127">
        <f t="shared" si="101"/>
        <v>84</v>
      </c>
      <c r="M317" s="128">
        <f t="shared" si="92"/>
        <v>1.003322284</v>
      </c>
      <c r="N317" s="128">
        <f t="shared" ca="1" si="93"/>
        <v>1.0144347709999999</v>
      </c>
      <c r="O317" s="127">
        <f t="shared" si="102"/>
        <v>0</v>
      </c>
      <c r="P317" s="123">
        <f t="shared" ca="1" si="94"/>
        <v>144.34770999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1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44011</v>
      </c>
      <c r="B318" s="122">
        <f t="shared" ca="1" si="106"/>
        <v>10144.347709989999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1.0354645590576399</v>
      </c>
      <c r="G318" s="123">
        <f t="shared" ca="1" si="107"/>
        <v>1.02412170185489</v>
      </c>
      <c r="H318" s="123">
        <f t="shared" ca="1" si="91"/>
        <v>1.01107569</v>
      </c>
      <c r="I318" s="124">
        <f t="shared" si="98"/>
        <v>0.01</v>
      </c>
      <c r="J318" s="125">
        <f t="shared" si="99"/>
        <v>43887</v>
      </c>
      <c r="K318" s="126">
        <f t="shared" si="100"/>
        <v>84</v>
      </c>
      <c r="L318" s="127">
        <f t="shared" si="101"/>
        <v>84</v>
      </c>
      <c r="M318" s="128">
        <f t="shared" si="92"/>
        <v>1.003322284</v>
      </c>
      <c r="N318" s="128">
        <f t="shared" ca="1" si="93"/>
        <v>1.0144347709999999</v>
      </c>
      <c r="O318" s="127">
        <f t="shared" si="102"/>
        <v>0</v>
      </c>
      <c r="P318" s="123">
        <f t="shared" ca="1" si="94"/>
        <v>144.34770999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1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44012</v>
      </c>
      <c r="B319" s="122">
        <f t="shared" ca="1" si="106"/>
        <v>10145.604729999999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1.0355519729757099</v>
      </c>
      <c r="G319" s="123">
        <f t="shared" ca="1" si="107"/>
        <v>1.02412170185489</v>
      </c>
      <c r="H319" s="123">
        <f t="shared" ca="1" si="91"/>
        <v>1.0111610499999999</v>
      </c>
      <c r="I319" s="124">
        <f t="shared" si="98"/>
        <v>0.01</v>
      </c>
      <c r="J319" s="125">
        <f t="shared" si="99"/>
        <v>43887</v>
      </c>
      <c r="K319" s="126">
        <f t="shared" si="100"/>
        <v>85</v>
      </c>
      <c r="L319" s="127">
        <f t="shared" si="101"/>
        <v>85</v>
      </c>
      <c r="M319" s="128">
        <f t="shared" si="92"/>
        <v>1.0033619009999999</v>
      </c>
      <c r="N319" s="128">
        <f t="shared" ca="1" si="93"/>
        <v>1.014560473</v>
      </c>
      <c r="O319" s="127">
        <f t="shared" si="102"/>
        <v>0</v>
      </c>
      <c r="P319" s="123">
        <f t="shared" ca="1" si="94"/>
        <v>145.60472999999999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1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44013</v>
      </c>
      <c r="B320" s="122">
        <f t="shared" ca="1" si="106"/>
        <v>10146.861849999999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1.03563939427327</v>
      </c>
      <c r="G320" s="123">
        <f t="shared" ca="1" si="107"/>
        <v>1.02412170185489</v>
      </c>
      <c r="H320" s="123">
        <f t="shared" ca="1" si="91"/>
        <v>1.01124641</v>
      </c>
      <c r="I320" s="124">
        <f t="shared" si="98"/>
        <v>0.01</v>
      </c>
      <c r="J320" s="125">
        <f t="shared" si="99"/>
        <v>43887</v>
      </c>
      <c r="K320" s="126">
        <f t="shared" si="100"/>
        <v>86</v>
      </c>
      <c r="L320" s="127">
        <f t="shared" si="101"/>
        <v>86</v>
      </c>
      <c r="M320" s="128">
        <f t="shared" si="92"/>
        <v>1.0034015199999999</v>
      </c>
      <c r="N320" s="128">
        <f t="shared" ca="1" si="93"/>
        <v>1.014686185</v>
      </c>
      <c r="O320" s="127">
        <f t="shared" si="102"/>
        <v>0</v>
      </c>
      <c r="P320" s="123">
        <f t="shared" ca="1" si="94"/>
        <v>146.86185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1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44014</v>
      </c>
      <c r="B321" s="122">
        <f t="shared" ca="1" si="106"/>
        <v>10148.119140000001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1.03572682295094</v>
      </c>
      <c r="G321" s="123">
        <f t="shared" ca="1" si="107"/>
        <v>1.02412170185489</v>
      </c>
      <c r="H321" s="123">
        <f t="shared" ca="1" si="91"/>
        <v>1.0113317799999999</v>
      </c>
      <c r="I321" s="124">
        <f t="shared" si="98"/>
        <v>0.01</v>
      </c>
      <c r="J321" s="125">
        <f t="shared" si="99"/>
        <v>43887</v>
      </c>
      <c r="K321" s="126">
        <f t="shared" si="100"/>
        <v>87</v>
      </c>
      <c r="L321" s="127">
        <f t="shared" si="101"/>
        <v>87</v>
      </c>
      <c r="M321" s="128">
        <f t="shared" si="92"/>
        <v>1.0034411400000001</v>
      </c>
      <c r="N321" s="128">
        <f t="shared" ca="1" si="93"/>
        <v>1.014811914</v>
      </c>
      <c r="O321" s="127">
        <f t="shared" si="102"/>
        <v>0</v>
      </c>
      <c r="P321" s="123">
        <f t="shared" ca="1" si="94"/>
        <v>148.11913999999999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1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44015</v>
      </c>
      <c r="B322" s="122">
        <f t="shared" ca="1" si="106"/>
        <v>10149.376630000001</v>
      </c>
      <c r="C322" s="123">
        <f t="shared" si="97"/>
        <v>10000</v>
      </c>
      <c r="D322" s="124">
        <f ca="1">IF(A322&lt;$B$1,VLOOKUP(A322,[1]DI!$A$4:$B$15000,2,FALSE),0)</f>
        <v>2.1500000000000005E-2</v>
      </c>
      <c r="E322" s="123">
        <f t="shared" ca="1" si="90"/>
        <v>1.0000844200000001</v>
      </c>
      <c r="F322" s="123">
        <f ca="1">(TRUNC(PRODUCT($E$12:$E321),16))</f>
        <v>1.03581425900933</v>
      </c>
      <c r="G322" s="123">
        <f t="shared" ca="1" si="107"/>
        <v>1.02412170185489</v>
      </c>
      <c r="H322" s="123">
        <f t="shared" ca="1" si="91"/>
        <v>1.0114171599999999</v>
      </c>
      <c r="I322" s="124">
        <f t="shared" si="98"/>
        <v>0.01</v>
      </c>
      <c r="J322" s="125">
        <f t="shared" si="99"/>
        <v>43887</v>
      </c>
      <c r="K322" s="126">
        <f t="shared" si="100"/>
        <v>88</v>
      </c>
      <c r="L322" s="127">
        <f t="shared" si="101"/>
        <v>88</v>
      </c>
      <c r="M322" s="128">
        <f t="shared" si="92"/>
        <v>1.003480763</v>
      </c>
      <c r="N322" s="128">
        <f t="shared" ca="1" si="93"/>
        <v>1.014937663</v>
      </c>
      <c r="O322" s="127">
        <f t="shared" si="102"/>
        <v>0</v>
      </c>
      <c r="P322" s="123">
        <f t="shared" ca="1" si="94"/>
        <v>149.37663000000001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1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44016</v>
      </c>
      <c r="B323" s="122">
        <f t="shared" ca="1" si="106"/>
        <v>10150.634190000001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1.03590170244908</v>
      </c>
      <c r="G323" s="123">
        <f t="shared" ca="1" si="107"/>
        <v>1.02412170185489</v>
      </c>
      <c r="H323" s="123">
        <f t="shared" ca="1" si="91"/>
        <v>1.01150254</v>
      </c>
      <c r="I323" s="124">
        <f t="shared" si="98"/>
        <v>0.01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1.0035203859999999</v>
      </c>
      <c r="N323" s="128">
        <f t="shared" ca="1" si="93"/>
        <v>1.0150634190000001</v>
      </c>
      <c r="O323" s="127">
        <f t="shared" si="102"/>
        <v>0</v>
      </c>
      <c r="P323" s="123">
        <f t="shared" ca="1" si="94"/>
        <v>150.63418999999999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1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44017</v>
      </c>
      <c r="B324" s="122">
        <f t="shared" ca="1" si="106"/>
        <v>10150.634190000001</v>
      </c>
      <c r="C324" s="123">
        <f t="shared" si="97"/>
        <v>10000</v>
      </c>
      <c r="D324" s="124">
        <f ca="1">IF(A324&lt;$B$1,VLOOKUP(A324,[1]DI!$A$4:$B$15000,2,FALSE),0)</f>
        <v>0</v>
      </c>
      <c r="E324" s="123">
        <f t="shared" ca="1" si="90"/>
        <v>1</v>
      </c>
      <c r="F324" s="123">
        <f ca="1">(TRUNC(PRODUCT($E$12:$E323),16))</f>
        <v>1.03590170244908</v>
      </c>
      <c r="G324" s="123">
        <f t="shared" ca="1" si="107"/>
        <v>1.02412170185489</v>
      </c>
      <c r="H324" s="123">
        <f t="shared" ca="1" si="91"/>
        <v>1.01150254</v>
      </c>
      <c r="I324" s="124">
        <f t="shared" si="98"/>
        <v>0.01</v>
      </c>
      <c r="J324" s="125">
        <f t="shared" si="99"/>
        <v>43887</v>
      </c>
      <c r="K324" s="126">
        <f t="shared" si="100"/>
        <v>88</v>
      </c>
      <c r="L324" s="127">
        <f t="shared" si="101"/>
        <v>89</v>
      </c>
      <c r="M324" s="128">
        <f t="shared" si="92"/>
        <v>1.0035203859999999</v>
      </c>
      <c r="N324" s="128">
        <f t="shared" ca="1" si="93"/>
        <v>1.0150634190000001</v>
      </c>
      <c r="O324" s="127">
        <f t="shared" si="102"/>
        <v>0</v>
      </c>
      <c r="P324" s="123">
        <f t="shared" ca="1" si="94"/>
        <v>150.63418999999999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1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44018</v>
      </c>
      <c r="B325" s="122">
        <f t="shared" ca="1" si="106"/>
        <v>10150.634190000001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1.03590170244908</v>
      </c>
      <c r="G325" s="123">
        <f t="shared" ca="1" si="107"/>
        <v>1.02412170185489</v>
      </c>
      <c r="H325" s="123">
        <f t="shared" ca="1" si="91"/>
        <v>1.01150254</v>
      </c>
      <c r="I325" s="124">
        <f t="shared" si="98"/>
        <v>0.01</v>
      </c>
      <c r="J325" s="125">
        <f t="shared" si="99"/>
        <v>43887</v>
      </c>
      <c r="K325" s="126">
        <f t="shared" si="100"/>
        <v>89</v>
      </c>
      <c r="L325" s="127">
        <f t="shared" si="101"/>
        <v>89</v>
      </c>
      <c r="M325" s="128">
        <f t="shared" si="92"/>
        <v>1.0035203859999999</v>
      </c>
      <c r="N325" s="128">
        <f t="shared" ca="1" si="93"/>
        <v>1.0150634190000001</v>
      </c>
      <c r="O325" s="127">
        <f t="shared" si="102"/>
        <v>0</v>
      </c>
      <c r="P325" s="123">
        <f t="shared" ca="1" si="94"/>
        <v>150.63418999999999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1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44019</v>
      </c>
      <c r="B326" s="122">
        <f t="shared" ca="1" si="106"/>
        <v>10151.89194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1.0359891532708001</v>
      </c>
      <c r="G326" s="123">
        <f t="shared" ca="1" si="107"/>
        <v>1.02412170185489</v>
      </c>
      <c r="H326" s="123">
        <f t="shared" ca="1" si="91"/>
        <v>1.0115879299999999</v>
      </c>
      <c r="I326" s="124">
        <f t="shared" si="98"/>
        <v>0.01</v>
      </c>
      <c r="J326" s="125">
        <f t="shared" si="99"/>
        <v>43887</v>
      </c>
      <c r="K326" s="126">
        <f t="shared" si="100"/>
        <v>90</v>
      </c>
      <c r="L326" s="127">
        <f t="shared" si="101"/>
        <v>90</v>
      </c>
      <c r="M326" s="128">
        <f t="shared" si="92"/>
        <v>1.003560011</v>
      </c>
      <c r="N326" s="128">
        <f t="shared" ca="1" si="93"/>
        <v>1.015189194</v>
      </c>
      <c r="O326" s="127">
        <f t="shared" si="102"/>
        <v>0</v>
      </c>
      <c r="P326" s="123">
        <f t="shared" ca="1" si="94"/>
        <v>151.89194000000001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1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44020</v>
      </c>
      <c r="B327" s="122">
        <f t="shared" ca="1" si="106"/>
        <v>10153.149880000001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1.0360766114751201</v>
      </c>
      <c r="G327" s="123">
        <f t="shared" ca="1" si="107"/>
        <v>1.02412170185489</v>
      </c>
      <c r="H327" s="123">
        <f t="shared" ca="1" si="91"/>
        <v>1.01167333</v>
      </c>
      <c r="I327" s="124">
        <f t="shared" si="98"/>
        <v>0.01</v>
      </c>
      <c r="J327" s="125">
        <f t="shared" si="99"/>
        <v>43887</v>
      </c>
      <c r="K327" s="126">
        <f t="shared" si="100"/>
        <v>91</v>
      </c>
      <c r="L327" s="127">
        <f t="shared" si="101"/>
        <v>91</v>
      </c>
      <c r="M327" s="128">
        <f t="shared" si="92"/>
        <v>1.0035996380000001</v>
      </c>
      <c r="N327" s="128">
        <f t="shared" ca="1" si="93"/>
        <v>1.0153149880000001</v>
      </c>
      <c r="O327" s="127">
        <f t="shared" si="102"/>
        <v>0</v>
      </c>
      <c r="P327" s="123">
        <f t="shared" ca="1" si="94"/>
        <v>153.14988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1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44021</v>
      </c>
      <c r="B328" s="122">
        <f t="shared" ca="1" si="106"/>
        <v>10154.4079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1.0361640770626599</v>
      </c>
      <c r="G328" s="123">
        <f t="shared" ca="1" si="107"/>
        <v>1.02412170185489</v>
      </c>
      <c r="H328" s="123">
        <f t="shared" ca="1" si="91"/>
        <v>1.0117587299999999</v>
      </c>
      <c r="I328" s="124">
        <f t="shared" si="98"/>
        <v>0.01</v>
      </c>
      <c r="J328" s="125">
        <f t="shared" si="99"/>
        <v>43887</v>
      </c>
      <c r="K328" s="126">
        <f t="shared" si="100"/>
        <v>92</v>
      </c>
      <c r="L328" s="127">
        <f t="shared" si="101"/>
        <v>92</v>
      </c>
      <c r="M328" s="128">
        <f t="shared" si="92"/>
        <v>1.0036392670000001</v>
      </c>
      <c r="N328" s="128">
        <f t="shared" ca="1" si="93"/>
        <v>1.01544079</v>
      </c>
      <c r="O328" s="127">
        <f t="shared" si="102"/>
        <v>0</v>
      </c>
      <c r="P328" s="123">
        <f t="shared" ca="1" si="94"/>
        <v>154.40790000000001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1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44022</v>
      </c>
      <c r="B329" s="122">
        <f t="shared" ca="1" si="106"/>
        <v>10155.666189989999</v>
      </c>
      <c r="C329" s="123">
        <f t="shared" si="97"/>
        <v>10000</v>
      </c>
      <c r="D329" s="124">
        <f ca="1">IF(A329&lt;$B$1,VLOOKUP(A329,[1]DI!$A$4:$B$15000,2,FALSE),0)</f>
        <v>2.1500000000000005E-2</v>
      </c>
      <c r="E329" s="123">
        <f t="shared" ca="1" si="90"/>
        <v>1.0000844200000001</v>
      </c>
      <c r="F329" s="123">
        <f ca="1">(TRUNC(PRODUCT($E$12:$E328),16))</f>
        <v>1.0362515500340399</v>
      </c>
      <c r="G329" s="123">
        <f t="shared" ca="1" si="107"/>
        <v>1.02412170185489</v>
      </c>
      <c r="H329" s="123">
        <f t="shared" ca="1" si="91"/>
        <v>1.0118441499999999</v>
      </c>
      <c r="I329" s="124">
        <f t="shared" si="98"/>
        <v>0.01</v>
      </c>
      <c r="J329" s="125">
        <f t="shared" si="99"/>
        <v>43887</v>
      </c>
      <c r="K329" s="126">
        <f t="shared" si="100"/>
        <v>93</v>
      </c>
      <c r="L329" s="127">
        <f t="shared" si="101"/>
        <v>93</v>
      </c>
      <c r="M329" s="128">
        <f t="shared" si="92"/>
        <v>1.003678896</v>
      </c>
      <c r="N329" s="128">
        <f t="shared" ca="1" si="93"/>
        <v>1.0155666189999999</v>
      </c>
      <c r="O329" s="127">
        <f t="shared" si="102"/>
        <v>0</v>
      </c>
      <c r="P329" s="123">
        <f t="shared" ca="1" si="94"/>
        <v>155.66618998999999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1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44023</v>
      </c>
      <c r="B330" s="122">
        <f t="shared" ca="1" si="106"/>
        <v>10156.924580000001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1.0363390303899001</v>
      </c>
      <c r="G330" s="123">
        <f t="shared" ca="1" si="107"/>
        <v>1.02412170185489</v>
      </c>
      <c r="H330" s="123">
        <f t="shared" ca="1" si="91"/>
        <v>1.0119295699999999</v>
      </c>
      <c r="I330" s="124">
        <f t="shared" si="98"/>
        <v>0.01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1.0037185280000001</v>
      </c>
      <c r="N330" s="128">
        <f t="shared" ca="1" si="93"/>
        <v>1.015692458</v>
      </c>
      <c r="O330" s="127">
        <f t="shared" si="102"/>
        <v>0</v>
      </c>
      <c r="P330" s="123">
        <f t="shared" ca="1" si="94"/>
        <v>156.92457999999999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1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44024</v>
      </c>
      <c r="B331" s="122">
        <f t="shared" ca="1" si="106"/>
        <v>10156.924580000001</v>
      </c>
      <c r="C331" s="123">
        <f t="shared" si="97"/>
        <v>10000</v>
      </c>
      <c r="D331" s="124">
        <f ca="1">IF(A331&lt;$B$1,VLOOKUP(A331,[1]DI!$A$4:$B$15000,2,FALSE),0)</f>
        <v>0</v>
      </c>
      <c r="E331" s="123">
        <f t="shared" ca="1" si="90"/>
        <v>1</v>
      </c>
      <c r="F331" s="123">
        <f ca="1">(TRUNC(PRODUCT($E$12:$E330),16))</f>
        <v>1.0363390303899001</v>
      </c>
      <c r="G331" s="123">
        <f t="shared" ca="1" si="107"/>
        <v>1.02412170185489</v>
      </c>
      <c r="H331" s="123">
        <f t="shared" ca="1" si="91"/>
        <v>1.0119295699999999</v>
      </c>
      <c r="I331" s="124">
        <f t="shared" si="98"/>
        <v>0.01</v>
      </c>
      <c r="J331" s="125">
        <f t="shared" si="99"/>
        <v>43887</v>
      </c>
      <c r="K331" s="126">
        <f t="shared" si="100"/>
        <v>93</v>
      </c>
      <c r="L331" s="127">
        <f t="shared" si="101"/>
        <v>94</v>
      </c>
      <c r="M331" s="128">
        <f t="shared" si="92"/>
        <v>1.0037185280000001</v>
      </c>
      <c r="N331" s="128">
        <f t="shared" ca="1" si="93"/>
        <v>1.015692458</v>
      </c>
      <c r="O331" s="127">
        <f t="shared" si="102"/>
        <v>0</v>
      </c>
      <c r="P331" s="123">
        <f t="shared" ca="1" si="94"/>
        <v>156.92457999999999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1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44025</v>
      </c>
      <c r="B332" s="122">
        <f t="shared" ca="1" si="106"/>
        <v>10156.924580000001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1.0363390303899001</v>
      </c>
      <c r="G332" s="123">
        <f t="shared" ca="1" si="107"/>
        <v>1.02412170185489</v>
      </c>
      <c r="H332" s="123">
        <f t="shared" ref="H332:H395" ca="1" si="109">ROUND(F332/G332,8)</f>
        <v>1.0119295699999999</v>
      </c>
      <c r="I332" s="124">
        <f t="shared" si="98"/>
        <v>0.01</v>
      </c>
      <c r="J332" s="125">
        <f t="shared" si="99"/>
        <v>43887</v>
      </c>
      <c r="K332" s="126">
        <f t="shared" si="100"/>
        <v>94</v>
      </c>
      <c r="L332" s="127">
        <f t="shared" si="101"/>
        <v>94</v>
      </c>
      <c r="M332" s="128">
        <f t="shared" ref="M332:M395" si="110">ROUND((I332+1)^(L332/252),9)</f>
        <v>1.0037185280000001</v>
      </c>
      <c r="N332" s="128">
        <f t="shared" ref="N332:N395" ca="1" si="111">ROUND(H332*M332,9)</f>
        <v>1.015692458</v>
      </c>
      <c r="O332" s="127">
        <f t="shared" si="102"/>
        <v>0</v>
      </c>
      <c r="P332" s="123">
        <f t="shared" ref="P332:P395" ca="1" si="112">TRUNC(((N332-1)*C332),8)</f>
        <v>156.92457999999999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1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44026</v>
      </c>
      <c r="B333" s="122">
        <f t="shared" ca="1" si="106"/>
        <v>10158.18305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1.0364265181308401</v>
      </c>
      <c r="G333" s="123">
        <f t="shared" ca="1" si="107"/>
        <v>1.02412170185489</v>
      </c>
      <c r="H333" s="123">
        <f t="shared" ca="1" si="109"/>
        <v>1.0120149899999999</v>
      </c>
      <c r="I333" s="124">
        <f t="shared" ref="I333:I396" si="116">I332</f>
        <v>0.01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95</v>
      </c>
      <c r="L333" s="127">
        <f t="shared" ref="L333:L396" si="119">IF(AND(K333=1,K332=1),1,IF(K333&gt;0,IF(K333=K332,K333+1,K333),0))</f>
        <v>95</v>
      </c>
      <c r="M333" s="128">
        <f t="shared" si="110"/>
        <v>1.0037581609999999</v>
      </c>
      <c r="N333" s="128">
        <f t="shared" ca="1" si="111"/>
        <v>1.015818305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158.18305000000001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1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44027</v>
      </c>
      <c r="B334" s="122">
        <f t="shared" ref="B334:B397" ca="1" si="124">IF(A334&lt;=TODAY(),C334+P334,IF(AND(A334&gt;TODAY(),A334&lt;=$B$1),IF(VLOOKUP(TODAY(),$A$10:$D$5000,4,FALSE)=0,"n.d",C334+P334),"n.d"))</f>
        <v>10159.44181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1.0365140132574999</v>
      </c>
      <c r="G334" s="123">
        <f t="shared" ca="1" si="107"/>
        <v>1.02412170185489</v>
      </c>
      <c r="H334" s="123">
        <f t="shared" ca="1" si="109"/>
        <v>1.0121004300000001</v>
      </c>
      <c r="I334" s="124">
        <f t="shared" si="116"/>
        <v>0.01</v>
      </c>
      <c r="J334" s="125">
        <f t="shared" si="117"/>
        <v>43887</v>
      </c>
      <c r="K334" s="126">
        <f t="shared" si="118"/>
        <v>96</v>
      </c>
      <c r="L334" s="127">
        <f t="shared" si="119"/>
        <v>96</v>
      </c>
      <c r="M334" s="128">
        <f t="shared" si="110"/>
        <v>1.003797796</v>
      </c>
      <c r="N334" s="128">
        <f t="shared" ca="1" si="111"/>
        <v>1.0159441810000001</v>
      </c>
      <c r="O334" s="127">
        <f t="shared" si="120"/>
        <v>0</v>
      </c>
      <c r="P334" s="123">
        <f t="shared" ca="1" si="112"/>
        <v>159.44181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1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44028</v>
      </c>
      <c r="B335" s="122">
        <f t="shared" ca="1" si="124"/>
        <v>10160.700639999999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1.0366015157705</v>
      </c>
      <c r="G335" s="123">
        <f t="shared" ca="1" si="107"/>
        <v>1.02412170185489</v>
      </c>
      <c r="H335" s="123">
        <f t="shared" ca="1" si="109"/>
        <v>1.0121858699999999</v>
      </c>
      <c r="I335" s="124">
        <f t="shared" si="116"/>
        <v>0.01</v>
      </c>
      <c r="J335" s="125">
        <f t="shared" si="117"/>
        <v>43887</v>
      </c>
      <c r="K335" s="126">
        <f t="shared" si="118"/>
        <v>97</v>
      </c>
      <c r="L335" s="127">
        <f t="shared" si="119"/>
        <v>97</v>
      </c>
      <c r="M335" s="128">
        <f t="shared" si="110"/>
        <v>1.0038374320000001</v>
      </c>
      <c r="N335" s="128">
        <f t="shared" ca="1" si="111"/>
        <v>1.016070064</v>
      </c>
      <c r="O335" s="127">
        <f t="shared" si="120"/>
        <v>0</v>
      </c>
      <c r="P335" s="123">
        <f t="shared" ca="1" si="112"/>
        <v>160.70063999999999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1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44029</v>
      </c>
      <c r="B336" s="122">
        <f t="shared" ca="1" si="124"/>
        <v>10161.95967</v>
      </c>
      <c r="C336" s="123">
        <f t="shared" si="115"/>
        <v>10000</v>
      </c>
      <c r="D336" s="124">
        <f ca="1">IF(A336&lt;$B$1,VLOOKUP(A336,[1]DI!$A$4:$B$15000,2,FALSE),0)</f>
        <v>2.1500000000000005E-2</v>
      </c>
      <c r="E336" s="123">
        <f t="shared" ca="1" si="108"/>
        <v>1.0000844200000001</v>
      </c>
      <c r="F336" s="123">
        <f ca="1">(TRUNC(PRODUCT($E$12:$E335),16))</f>
        <v>1.03668902567046</v>
      </c>
      <c r="G336" s="123">
        <f t="shared" ca="1" si="107"/>
        <v>1.02412170185489</v>
      </c>
      <c r="H336" s="123">
        <f t="shared" ca="1" si="109"/>
        <v>1.01227132</v>
      </c>
      <c r="I336" s="124">
        <f t="shared" si="116"/>
        <v>0.01</v>
      </c>
      <c r="J336" s="125">
        <f t="shared" si="117"/>
        <v>43887</v>
      </c>
      <c r="K336" s="126">
        <f t="shared" si="118"/>
        <v>98</v>
      </c>
      <c r="L336" s="127">
        <f t="shared" si="119"/>
        <v>98</v>
      </c>
      <c r="M336" s="128">
        <f t="shared" si="110"/>
        <v>1.0038770699999999</v>
      </c>
      <c r="N336" s="128">
        <f t="shared" ca="1" si="111"/>
        <v>1.016195967</v>
      </c>
      <c r="O336" s="127">
        <f t="shared" si="120"/>
        <v>0</v>
      </c>
      <c r="P336" s="123">
        <f t="shared" ca="1" si="112"/>
        <v>161.95966999999999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1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44030</v>
      </c>
      <c r="B337" s="122">
        <f t="shared" ca="1" si="124"/>
        <v>10163.218769999999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1.03677654295801</v>
      </c>
      <c r="G337" s="123">
        <f t="shared" ca="1" si="107"/>
        <v>1.02412170185489</v>
      </c>
      <c r="H337" s="123">
        <f t="shared" ca="1" si="109"/>
        <v>1.01235677</v>
      </c>
      <c r="I337" s="124">
        <f t="shared" si="116"/>
        <v>0.01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1.0039167090000001</v>
      </c>
      <c r="N337" s="128">
        <f t="shared" ca="1" si="111"/>
        <v>1.016321877</v>
      </c>
      <c r="O337" s="127">
        <f t="shared" si="120"/>
        <v>0</v>
      </c>
      <c r="P337" s="123">
        <f t="shared" ca="1" si="112"/>
        <v>163.21877000000001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1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44031</v>
      </c>
      <c r="B338" s="122">
        <f t="shared" ca="1" si="124"/>
        <v>10163.218769999999</v>
      </c>
      <c r="C338" s="123">
        <f t="shared" si="115"/>
        <v>10000</v>
      </c>
      <c r="D338" s="124">
        <f ca="1">IF(A338&lt;$B$1,VLOOKUP(A338,[1]DI!$A$4:$B$15000,2,FALSE),0)</f>
        <v>0</v>
      </c>
      <c r="E338" s="123">
        <f t="shared" ca="1" si="108"/>
        <v>1</v>
      </c>
      <c r="F338" s="123">
        <f ca="1">(TRUNC(PRODUCT($E$12:$E337),16))</f>
        <v>1.03677654295801</v>
      </c>
      <c r="G338" s="123">
        <f t="shared" ca="1" si="107"/>
        <v>1.02412170185489</v>
      </c>
      <c r="H338" s="123">
        <f t="shared" ca="1" si="109"/>
        <v>1.01235677</v>
      </c>
      <c r="I338" s="124">
        <f t="shared" si="116"/>
        <v>0.01</v>
      </c>
      <c r="J338" s="125">
        <f t="shared" si="117"/>
        <v>43887</v>
      </c>
      <c r="K338" s="126">
        <f t="shared" si="118"/>
        <v>98</v>
      </c>
      <c r="L338" s="127">
        <f t="shared" si="119"/>
        <v>99</v>
      </c>
      <c r="M338" s="128">
        <f t="shared" si="110"/>
        <v>1.0039167090000001</v>
      </c>
      <c r="N338" s="128">
        <f t="shared" ca="1" si="111"/>
        <v>1.016321877</v>
      </c>
      <c r="O338" s="127">
        <f t="shared" si="120"/>
        <v>0</v>
      </c>
      <c r="P338" s="123">
        <f t="shared" ca="1" si="112"/>
        <v>163.21877000000001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1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44032</v>
      </c>
      <c r="B339" s="122">
        <f t="shared" ca="1" si="124"/>
        <v>10163.218769999999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1.03677654295801</v>
      </c>
      <c r="G339" s="123">
        <f t="shared" ca="1" si="107"/>
        <v>1.02412170185489</v>
      </c>
      <c r="H339" s="123">
        <f t="shared" ca="1" si="109"/>
        <v>1.01235677</v>
      </c>
      <c r="I339" s="124">
        <f t="shared" si="116"/>
        <v>0.01</v>
      </c>
      <c r="J339" s="125">
        <f t="shared" si="117"/>
        <v>43887</v>
      </c>
      <c r="K339" s="126">
        <f t="shared" si="118"/>
        <v>99</v>
      </c>
      <c r="L339" s="127">
        <f t="shared" si="119"/>
        <v>99</v>
      </c>
      <c r="M339" s="128">
        <f t="shared" si="110"/>
        <v>1.0039167090000001</v>
      </c>
      <c r="N339" s="128">
        <f t="shared" ca="1" si="111"/>
        <v>1.016321877</v>
      </c>
      <c r="O339" s="127">
        <f t="shared" si="120"/>
        <v>0</v>
      </c>
      <c r="P339" s="123">
        <f t="shared" ca="1" si="112"/>
        <v>163.21877000000001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1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44033</v>
      </c>
      <c r="B340" s="122">
        <f t="shared" ca="1" si="124"/>
        <v>10164.47815999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1.0368640676337699</v>
      </c>
      <c r="G340" s="123">
        <f t="shared" ca="1" si="107"/>
        <v>1.02412170185489</v>
      </c>
      <c r="H340" s="123">
        <f t="shared" ca="1" si="109"/>
        <v>1.0124422399999999</v>
      </c>
      <c r="I340" s="124">
        <f t="shared" si="116"/>
        <v>0.01</v>
      </c>
      <c r="J340" s="125">
        <f t="shared" si="117"/>
        <v>43887</v>
      </c>
      <c r="K340" s="126">
        <f t="shared" si="118"/>
        <v>100</v>
      </c>
      <c r="L340" s="127">
        <f t="shared" si="119"/>
        <v>100</v>
      </c>
      <c r="M340" s="128">
        <f t="shared" si="110"/>
        <v>1.0039563499999999</v>
      </c>
      <c r="N340" s="128">
        <f t="shared" ca="1" si="111"/>
        <v>1.0164478159999999</v>
      </c>
      <c r="O340" s="127">
        <f t="shared" si="120"/>
        <v>0</v>
      </c>
      <c r="P340" s="123">
        <f t="shared" ca="1" si="112"/>
        <v>164.47815998999999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1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44034</v>
      </c>
      <c r="B341" s="122">
        <f t="shared" ca="1" si="124"/>
        <v>10165.73763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1.03695159969836</v>
      </c>
      <c r="G341" s="123">
        <f t="shared" ca="1" si="107"/>
        <v>1.02412170185489</v>
      </c>
      <c r="H341" s="123">
        <f t="shared" ca="1" si="109"/>
        <v>1.0125277100000001</v>
      </c>
      <c r="I341" s="124">
        <f t="shared" si="116"/>
        <v>0.01</v>
      </c>
      <c r="J341" s="125">
        <f t="shared" si="117"/>
        <v>43887</v>
      </c>
      <c r="K341" s="126">
        <f t="shared" si="118"/>
        <v>101</v>
      </c>
      <c r="L341" s="127">
        <f t="shared" si="119"/>
        <v>101</v>
      </c>
      <c r="M341" s="128">
        <f t="shared" si="110"/>
        <v>1.0039959919999999</v>
      </c>
      <c r="N341" s="128">
        <f t="shared" ca="1" si="111"/>
        <v>1.016573763</v>
      </c>
      <c r="O341" s="127">
        <f t="shared" si="120"/>
        <v>0</v>
      </c>
      <c r="P341" s="123">
        <f t="shared" ca="1" si="112"/>
        <v>165.73763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1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44035</v>
      </c>
      <c r="B342" s="122">
        <f t="shared" ca="1" si="124"/>
        <v>10166.99728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1.0370391391524001</v>
      </c>
      <c r="G342" s="123">
        <f t="shared" ca="1" si="107"/>
        <v>1.02412170185489</v>
      </c>
      <c r="H342" s="123">
        <f t="shared" ca="1" si="109"/>
        <v>1.0126131899999999</v>
      </c>
      <c r="I342" s="124">
        <f t="shared" si="116"/>
        <v>0.01</v>
      </c>
      <c r="J342" s="125">
        <f t="shared" si="117"/>
        <v>43887</v>
      </c>
      <c r="K342" s="126">
        <f t="shared" si="118"/>
        <v>102</v>
      </c>
      <c r="L342" s="127">
        <f t="shared" si="119"/>
        <v>102</v>
      </c>
      <c r="M342" s="128">
        <f t="shared" si="110"/>
        <v>1.004035636</v>
      </c>
      <c r="N342" s="128">
        <f t="shared" ca="1" si="111"/>
        <v>1.0166997280000001</v>
      </c>
      <c r="O342" s="127">
        <f t="shared" si="120"/>
        <v>0</v>
      </c>
      <c r="P342" s="123">
        <f t="shared" ca="1" si="112"/>
        <v>166.99727999999999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1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44036</v>
      </c>
      <c r="B343" s="122">
        <f t="shared" ca="1" si="124"/>
        <v>10168.257030000001</v>
      </c>
      <c r="C343" s="123">
        <f t="shared" si="115"/>
        <v>10000</v>
      </c>
      <c r="D343" s="124">
        <f ca="1">IF(A343&lt;$B$1,VLOOKUP(A343,[1]DI!$A$4:$B$15000,2,FALSE),0)</f>
        <v>2.1500000000000005E-2</v>
      </c>
      <c r="E343" s="123">
        <f t="shared" ca="1" si="108"/>
        <v>1.0000844200000001</v>
      </c>
      <c r="F343" s="123">
        <f ca="1">(TRUNC(PRODUCT($E$12:$E342),16))</f>
        <v>1.03712668599653</v>
      </c>
      <c r="G343" s="123">
        <f t="shared" ca="1" si="107"/>
        <v>1.02412170185489</v>
      </c>
      <c r="H343" s="123">
        <f t="shared" ca="1" si="109"/>
        <v>1.01269867</v>
      </c>
      <c r="I343" s="124">
        <f t="shared" si="116"/>
        <v>0.01</v>
      </c>
      <c r="J343" s="125">
        <f t="shared" si="117"/>
        <v>43887</v>
      </c>
      <c r="K343" s="126">
        <f t="shared" si="118"/>
        <v>103</v>
      </c>
      <c r="L343" s="127">
        <f t="shared" si="119"/>
        <v>103</v>
      </c>
      <c r="M343" s="128">
        <f t="shared" si="110"/>
        <v>1.0040752820000001</v>
      </c>
      <c r="N343" s="128">
        <f t="shared" ca="1" si="111"/>
        <v>1.0168257030000001</v>
      </c>
      <c r="O343" s="127">
        <f t="shared" si="120"/>
        <v>0</v>
      </c>
      <c r="P343" s="123">
        <f t="shared" ca="1" si="112"/>
        <v>168.25702999999999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1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44037</v>
      </c>
      <c r="B344" s="122">
        <f t="shared" ca="1" si="124"/>
        <v>10169.51694999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1.03721424023136</v>
      </c>
      <c r="G344" s="123">
        <f t="shared" ca="1" si="107"/>
        <v>1.02412170185489</v>
      </c>
      <c r="H344" s="123">
        <f t="shared" ca="1" si="109"/>
        <v>1.01278416</v>
      </c>
      <c r="I344" s="124">
        <f t="shared" si="116"/>
        <v>0.01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1.004114929</v>
      </c>
      <c r="N344" s="128">
        <f t="shared" ca="1" si="111"/>
        <v>1.0169516949999999</v>
      </c>
      <c r="O344" s="127">
        <f t="shared" si="120"/>
        <v>0</v>
      </c>
      <c r="P344" s="123">
        <f t="shared" ca="1" si="112"/>
        <v>169.51694999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1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44038</v>
      </c>
      <c r="B345" s="122">
        <f t="shared" ca="1" si="124"/>
        <v>10169.51694999</v>
      </c>
      <c r="C345" s="123">
        <f t="shared" si="115"/>
        <v>10000</v>
      </c>
      <c r="D345" s="124">
        <f ca="1">IF(A345&lt;$B$1,VLOOKUP(A345,[1]DI!$A$4:$B$15000,2,FALSE),0)</f>
        <v>0</v>
      </c>
      <c r="E345" s="123">
        <f t="shared" ca="1" si="108"/>
        <v>1</v>
      </c>
      <c r="F345" s="123">
        <f ca="1">(TRUNC(PRODUCT($E$12:$E344),16))</f>
        <v>1.03721424023136</v>
      </c>
      <c r="G345" s="123">
        <f t="shared" ca="1" si="107"/>
        <v>1.02412170185489</v>
      </c>
      <c r="H345" s="123">
        <f t="shared" ca="1" si="109"/>
        <v>1.01278416</v>
      </c>
      <c r="I345" s="124">
        <f t="shared" si="116"/>
        <v>0.01</v>
      </c>
      <c r="J345" s="125">
        <f t="shared" si="117"/>
        <v>43887</v>
      </c>
      <c r="K345" s="126">
        <f t="shared" si="118"/>
        <v>103</v>
      </c>
      <c r="L345" s="127">
        <f t="shared" si="119"/>
        <v>104</v>
      </c>
      <c r="M345" s="128">
        <f t="shared" si="110"/>
        <v>1.004114929</v>
      </c>
      <c r="N345" s="128">
        <f t="shared" ca="1" si="111"/>
        <v>1.0169516949999999</v>
      </c>
      <c r="O345" s="127">
        <f t="shared" si="120"/>
        <v>0</v>
      </c>
      <c r="P345" s="123">
        <f t="shared" ca="1" si="112"/>
        <v>169.51694999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1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44039</v>
      </c>
      <c r="B346" s="122">
        <f t="shared" ca="1" si="124"/>
        <v>10169.51694999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1.03721424023136</v>
      </c>
      <c r="G346" s="123">
        <f t="shared" ca="1" si="107"/>
        <v>1.02412170185489</v>
      </c>
      <c r="H346" s="123">
        <f t="shared" ca="1" si="109"/>
        <v>1.01278416</v>
      </c>
      <c r="I346" s="124">
        <f t="shared" si="116"/>
        <v>0.01</v>
      </c>
      <c r="J346" s="125">
        <f t="shared" si="117"/>
        <v>43887</v>
      </c>
      <c r="K346" s="126">
        <f t="shared" si="118"/>
        <v>104</v>
      </c>
      <c r="L346" s="127">
        <f t="shared" si="119"/>
        <v>104</v>
      </c>
      <c r="M346" s="128">
        <f t="shared" si="110"/>
        <v>1.004114929</v>
      </c>
      <c r="N346" s="128">
        <f t="shared" ca="1" si="111"/>
        <v>1.0169516949999999</v>
      </c>
      <c r="O346" s="127">
        <f t="shared" si="120"/>
        <v>0</v>
      </c>
      <c r="P346" s="123">
        <f t="shared" ca="1" si="112"/>
        <v>169.51694999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1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44040</v>
      </c>
      <c r="B347" s="122">
        <f t="shared" ca="1" si="124"/>
        <v>10170.77706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1.03730180185752</v>
      </c>
      <c r="G347" s="123">
        <f t="shared" ca="1" si="107"/>
        <v>1.02412170185489</v>
      </c>
      <c r="H347" s="123">
        <f t="shared" ca="1" si="109"/>
        <v>1.01286966</v>
      </c>
      <c r="I347" s="124">
        <f t="shared" si="116"/>
        <v>0.01</v>
      </c>
      <c r="J347" s="125">
        <f t="shared" si="117"/>
        <v>43887</v>
      </c>
      <c r="K347" s="126">
        <f t="shared" si="118"/>
        <v>105</v>
      </c>
      <c r="L347" s="127">
        <f t="shared" si="119"/>
        <v>105</v>
      </c>
      <c r="M347" s="128">
        <f t="shared" si="110"/>
        <v>1.0041545780000001</v>
      </c>
      <c r="N347" s="128">
        <f t="shared" ca="1" si="111"/>
        <v>1.017077706</v>
      </c>
      <c r="O347" s="127">
        <f t="shared" si="120"/>
        <v>0</v>
      </c>
      <c r="P347" s="123">
        <f t="shared" ca="1" si="112"/>
        <v>170.77706000000001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1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44041</v>
      </c>
      <c r="B348" s="122">
        <f t="shared" ca="1" si="124"/>
        <v>10172.037350000001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1.0373893708756401</v>
      </c>
      <c r="G348" s="123">
        <f t="shared" ca="1" si="107"/>
        <v>1.02412170185489</v>
      </c>
      <c r="H348" s="123">
        <f t="shared" ca="1" si="109"/>
        <v>1.0129551699999999</v>
      </c>
      <c r="I348" s="124">
        <f t="shared" si="116"/>
        <v>0.01</v>
      </c>
      <c r="J348" s="125">
        <f t="shared" si="117"/>
        <v>43887</v>
      </c>
      <c r="K348" s="126">
        <f t="shared" si="118"/>
        <v>106</v>
      </c>
      <c r="L348" s="127">
        <f t="shared" si="119"/>
        <v>106</v>
      </c>
      <c r="M348" s="128">
        <f t="shared" si="110"/>
        <v>1.004194228</v>
      </c>
      <c r="N348" s="128">
        <f t="shared" ca="1" si="111"/>
        <v>1.0172037350000001</v>
      </c>
      <c r="O348" s="127">
        <f t="shared" si="120"/>
        <v>0</v>
      </c>
      <c r="P348" s="123">
        <f t="shared" ca="1" si="112"/>
        <v>172.03735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1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44042</v>
      </c>
      <c r="B349" s="122">
        <f t="shared" ca="1" si="124"/>
        <v>10173.297729989999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1.0374769472863301</v>
      </c>
      <c r="G349" s="123">
        <f t="shared" ca="1" si="107"/>
        <v>1.02412170185489</v>
      </c>
      <c r="H349" s="123">
        <f t="shared" ca="1" si="109"/>
        <v>1.01304068</v>
      </c>
      <c r="I349" s="124">
        <f t="shared" si="116"/>
        <v>0.01</v>
      </c>
      <c r="J349" s="125">
        <f t="shared" si="117"/>
        <v>43887</v>
      </c>
      <c r="K349" s="126">
        <f t="shared" si="118"/>
        <v>107</v>
      </c>
      <c r="L349" s="127">
        <f t="shared" si="119"/>
        <v>107</v>
      </c>
      <c r="M349" s="128">
        <f t="shared" si="110"/>
        <v>1.0042338799999999</v>
      </c>
      <c r="N349" s="128">
        <f t="shared" ca="1" si="111"/>
        <v>1.0173297729999999</v>
      </c>
      <c r="O349" s="127">
        <f t="shared" si="120"/>
        <v>0</v>
      </c>
      <c r="P349" s="123">
        <f t="shared" ca="1" si="112"/>
        <v>173.29772998999999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1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44043</v>
      </c>
      <c r="B350" s="122">
        <f t="shared" ca="1" si="124"/>
        <v>10174.55827999</v>
      </c>
      <c r="C350" s="123">
        <f t="shared" si="115"/>
        <v>10000</v>
      </c>
      <c r="D350" s="124">
        <f ca="1">IF(A350&lt;$B$1,VLOOKUP(A350,[1]DI!$A$4:$B$15000,2,FALSE),0)</f>
        <v>2.1500000000000005E-2</v>
      </c>
      <c r="E350" s="123">
        <f t="shared" ca="1" si="108"/>
        <v>1.0000844200000001</v>
      </c>
      <c r="F350" s="123">
        <f ca="1">(TRUNC(PRODUCT($E$12:$E349),16))</f>
        <v>1.03756453109022</v>
      </c>
      <c r="G350" s="123">
        <f t="shared" ca="1" si="107"/>
        <v>1.02412170185489</v>
      </c>
      <c r="H350" s="123">
        <f t="shared" ca="1" si="109"/>
        <v>1.0131262000000001</v>
      </c>
      <c r="I350" s="124">
        <f t="shared" si="116"/>
        <v>0.01</v>
      </c>
      <c r="J350" s="125">
        <f t="shared" si="117"/>
        <v>43887</v>
      </c>
      <c r="K350" s="126">
        <f t="shared" si="118"/>
        <v>108</v>
      </c>
      <c r="L350" s="127">
        <f t="shared" si="119"/>
        <v>108</v>
      </c>
      <c r="M350" s="128">
        <f t="shared" si="110"/>
        <v>1.0042735330000001</v>
      </c>
      <c r="N350" s="128">
        <f t="shared" ca="1" si="111"/>
        <v>1.0174558279999999</v>
      </c>
      <c r="O350" s="127">
        <f t="shared" si="120"/>
        <v>0</v>
      </c>
      <c r="P350" s="123">
        <f t="shared" ca="1" si="112"/>
        <v>174.55827998999999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1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44044</v>
      </c>
      <c r="B351" s="122">
        <f t="shared" ca="1" si="124"/>
        <v>10175.819030000001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1.03765212228793</v>
      </c>
      <c r="G351" s="123">
        <f t="shared" ca="1" si="107"/>
        <v>1.02412170185489</v>
      </c>
      <c r="H351" s="123">
        <f t="shared" ca="1" si="109"/>
        <v>1.0132117300000001</v>
      </c>
      <c r="I351" s="124">
        <f t="shared" si="116"/>
        <v>0.01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1.004313188</v>
      </c>
      <c r="N351" s="128">
        <f t="shared" ca="1" si="111"/>
        <v>1.017581903</v>
      </c>
      <c r="O351" s="127">
        <f t="shared" si="120"/>
        <v>0</v>
      </c>
      <c r="P351" s="123">
        <f t="shared" ca="1" si="112"/>
        <v>175.81903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1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44045</v>
      </c>
      <c r="B352" s="122">
        <f t="shared" ca="1" si="124"/>
        <v>10175.819030000001</v>
      </c>
      <c r="C352" s="123">
        <f t="shared" si="115"/>
        <v>10000</v>
      </c>
      <c r="D352" s="124">
        <f ca="1">IF(A352&lt;$B$1,VLOOKUP(A352,[1]DI!$A$4:$B$15000,2,FALSE),0)</f>
        <v>0</v>
      </c>
      <c r="E352" s="123">
        <f t="shared" ca="1" si="108"/>
        <v>1</v>
      </c>
      <c r="F352" s="123">
        <f ca="1">(TRUNC(PRODUCT($E$12:$E351),16))</f>
        <v>1.03765212228793</v>
      </c>
      <c r="G352" s="123">
        <f t="shared" ca="1" si="107"/>
        <v>1.02412170185489</v>
      </c>
      <c r="H352" s="123">
        <f t="shared" ca="1" si="109"/>
        <v>1.0132117300000001</v>
      </c>
      <c r="I352" s="124">
        <f t="shared" si="116"/>
        <v>0.01</v>
      </c>
      <c r="J352" s="125">
        <f t="shared" si="117"/>
        <v>43887</v>
      </c>
      <c r="K352" s="126">
        <f t="shared" si="118"/>
        <v>108</v>
      </c>
      <c r="L352" s="127">
        <f t="shared" si="119"/>
        <v>109</v>
      </c>
      <c r="M352" s="128">
        <f t="shared" si="110"/>
        <v>1.004313188</v>
      </c>
      <c r="N352" s="128">
        <f t="shared" ca="1" si="111"/>
        <v>1.017581903</v>
      </c>
      <c r="O352" s="127">
        <f t="shared" si="120"/>
        <v>0</v>
      </c>
      <c r="P352" s="123">
        <f t="shared" ca="1" si="112"/>
        <v>175.81903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1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44046</v>
      </c>
      <c r="B353" s="122">
        <f t="shared" ca="1" si="124"/>
        <v>10175.819030000001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1.03765212228793</v>
      </c>
      <c r="G353" s="123">
        <f t="shared" ca="1" si="107"/>
        <v>1.02412170185489</v>
      </c>
      <c r="H353" s="123">
        <f t="shared" ca="1" si="109"/>
        <v>1.0132117300000001</v>
      </c>
      <c r="I353" s="124">
        <f t="shared" si="116"/>
        <v>0.01</v>
      </c>
      <c r="J353" s="125">
        <f t="shared" si="117"/>
        <v>43887</v>
      </c>
      <c r="K353" s="126">
        <f t="shared" si="118"/>
        <v>109</v>
      </c>
      <c r="L353" s="127">
        <f t="shared" si="119"/>
        <v>109</v>
      </c>
      <c r="M353" s="128">
        <f t="shared" si="110"/>
        <v>1.004313188</v>
      </c>
      <c r="N353" s="128">
        <f t="shared" ca="1" si="111"/>
        <v>1.017581903</v>
      </c>
      <c r="O353" s="127">
        <f t="shared" si="120"/>
        <v>0</v>
      </c>
      <c r="P353" s="123">
        <f t="shared" ca="1" si="112"/>
        <v>175.81903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1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44047</v>
      </c>
      <c r="B354" s="122">
        <f t="shared" ca="1" si="124"/>
        <v>10177.07995999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1.03773972088009</v>
      </c>
      <c r="G354" s="123">
        <f t="shared" ca="1" si="107"/>
        <v>1.02412170185489</v>
      </c>
      <c r="H354" s="123">
        <f t="shared" ca="1" si="109"/>
        <v>1.01329727</v>
      </c>
      <c r="I354" s="124">
        <f t="shared" si="116"/>
        <v>0.01</v>
      </c>
      <c r="J354" s="125">
        <f t="shared" si="117"/>
        <v>43887</v>
      </c>
      <c r="K354" s="126">
        <f t="shared" si="118"/>
        <v>110</v>
      </c>
      <c r="L354" s="127">
        <f t="shared" si="119"/>
        <v>110</v>
      </c>
      <c r="M354" s="128">
        <f t="shared" si="110"/>
        <v>1.0043528450000001</v>
      </c>
      <c r="N354" s="128">
        <f t="shared" ca="1" si="111"/>
        <v>1.0177079959999999</v>
      </c>
      <c r="O354" s="127">
        <f t="shared" si="120"/>
        <v>0</v>
      </c>
      <c r="P354" s="123">
        <f t="shared" ca="1" si="112"/>
        <v>177.07995998999999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1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44048</v>
      </c>
      <c r="B355" s="122">
        <f t="shared" ca="1" si="124"/>
        <v>10178.34096999</v>
      </c>
      <c r="C355" s="123">
        <f t="shared" si="115"/>
        <v>10000</v>
      </c>
      <c r="D355" s="124">
        <f ca="1">IF(A355&lt;$B$1,VLOOKUP(A355,[1]DI!$A$4:$B$15000,2,FALSE),0)</f>
        <v>2.1500000000000005E-2</v>
      </c>
      <c r="E355" s="123">
        <f t="shared" ca="1" si="108"/>
        <v>1.0000844200000001</v>
      </c>
      <c r="F355" s="123">
        <f ca="1">(TRUNC(PRODUCT($E$12:$E354),16))</f>
        <v>1.0378273268673299</v>
      </c>
      <c r="G355" s="123">
        <f t="shared" ca="1" si="107"/>
        <v>1.02412170185489</v>
      </c>
      <c r="H355" s="123">
        <f t="shared" ca="1" si="109"/>
        <v>1.01338281</v>
      </c>
      <c r="I355" s="124">
        <f t="shared" si="116"/>
        <v>0.01</v>
      </c>
      <c r="J355" s="125">
        <f t="shared" si="117"/>
        <v>43887</v>
      </c>
      <c r="K355" s="126">
        <f t="shared" si="118"/>
        <v>111</v>
      </c>
      <c r="L355" s="127">
        <f t="shared" si="119"/>
        <v>111</v>
      </c>
      <c r="M355" s="128">
        <f t="shared" si="110"/>
        <v>1.004392503</v>
      </c>
      <c r="N355" s="128">
        <f t="shared" ca="1" si="111"/>
        <v>1.0178340969999999</v>
      </c>
      <c r="O355" s="127">
        <f t="shared" si="120"/>
        <v>0</v>
      </c>
      <c r="P355" s="123">
        <f t="shared" ca="1" si="112"/>
        <v>178.34096998999999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1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44049</v>
      </c>
      <c r="B356" s="122">
        <f t="shared" ca="1" si="124"/>
        <v>10179.60216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1.0379149402502701</v>
      </c>
      <c r="G356" s="123">
        <f t="shared" ca="1" si="107"/>
        <v>1.02412170185489</v>
      </c>
      <c r="H356" s="123">
        <f t="shared" ca="1" si="109"/>
        <v>1.0134683600000001</v>
      </c>
      <c r="I356" s="124">
        <f t="shared" si="116"/>
        <v>0.01</v>
      </c>
      <c r="J356" s="125">
        <f t="shared" si="117"/>
        <v>43887</v>
      </c>
      <c r="K356" s="126">
        <f t="shared" si="118"/>
        <v>112</v>
      </c>
      <c r="L356" s="127">
        <f t="shared" si="119"/>
        <v>112</v>
      </c>
      <c r="M356" s="128">
        <f t="shared" si="110"/>
        <v>1.0044321620000001</v>
      </c>
      <c r="N356" s="128">
        <f t="shared" ca="1" si="111"/>
        <v>1.0179602160000001</v>
      </c>
      <c r="O356" s="127">
        <f t="shared" si="120"/>
        <v>0</v>
      </c>
      <c r="P356" s="123">
        <f t="shared" ca="1" si="112"/>
        <v>179.60216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1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44050</v>
      </c>
      <c r="B357" s="122">
        <f t="shared" ca="1" si="124"/>
        <v>10180.76441</v>
      </c>
      <c r="C357" s="123">
        <f t="shared" si="115"/>
        <v>10000</v>
      </c>
      <c r="D357" s="124">
        <f ca="1">IF(A357&lt;$B$1,VLOOKUP(A357,[1]DI!$A$4:$B$15000,2,FALSE),0)</f>
        <v>1.9000000000000006E-2</v>
      </c>
      <c r="E357" s="123">
        <f t="shared" ca="1" si="108"/>
        <v>1.0000746899999999</v>
      </c>
      <c r="F357" s="123">
        <f ca="1">(TRUNC(PRODUCT($E$12:$E356),16))</f>
        <v>1.0379924621171499</v>
      </c>
      <c r="G357" s="123">
        <f t="shared" ca="1" si="107"/>
        <v>1.02412170185489</v>
      </c>
      <c r="H357" s="123">
        <f t="shared" ca="1" si="109"/>
        <v>1.0135440499999999</v>
      </c>
      <c r="I357" s="124">
        <f t="shared" si="116"/>
        <v>0.01</v>
      </c>
      <c r="J357" s="125">
        <f t="shared" si="117"/>
        <v>43887</v>
      </c>
      <c r="K357" s="126">
        <f t="shared" si="118"/>
        <v>113</v>
      </c>
      <c r="L357" s="127">
        <f t="shared" si="119"/>
        <v>113</v>
      </c>
      <c r="M357" s="128">
        <f t="shared" si="110"/>
        <v>1.0044718239999999</v>
      </c>
      <c r="N357" s="128">
        <f t="shared" ca="1" si="111"/>
        <v>1.0180764410000001</v>
      </c>
      <c r="O357" s="127">
        <f t="shared" si="120"/>
        <v>0</v>
      </c>
      <c r="P357" s="123">
        <f t="shared" ca="1" si="112"/>
        <v>180.76441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1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44051</v>
      </c>
      <c r="B358" s="122">
        <f t="shared" ca="1" si="124"/>
        <v>10181.92691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1.0380699897741501</v>
      </c>
      <c r="G358" s="123">
        <f t="shared" ca="1" si="107"/>
        <v>1.02412170185489</v>
      </c>
      <c r="H358" s="123">
        <f t="shared" ca="1" si="109"/>
        <v>1.0136197600000001</v>
      </c>
      <c r="I358" s="124">
        <f t="shared" si="116"/>
        <v>0.01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1.004511486</v>
      </c>
      <c r="N358" s="128">
        <f t="shared" ca="1" si="111"/>
        <v>1.0181926910000001</v>
      </c>
      <c r="O358" s="127">
        <f t="shared" si="120"/>
        <v>0</v>
      </c>
      <c r="P358" s="123">
        <f t="shared" ca="1" si="112"/>
        <v>181.92690999999999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1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44052</v>
      </c>
      <c r="B359" s="122">
        <f t="shared" ca="1" si="124"/>
        <v>10181.92691</v>
      </c>
      <c r="C359" s="123">
        <f t="shared" si="115"/>
        <v>10000</v>
      </c>
      <c r="D359" s="124">
        <f ca="1">IF(A359&lt;$B$1,VLOOKUP(A359,[1]DI!$A$4:$B$15000,2,FALSE),0)</f>
        <v>0</v>
      </c>
      <c r="E359" s="123">
        <f t="shared" ca="1" si="108"/>
        <v>1</v>
      </c>
      <c r="F359" s="123">
        <f ca="1">(TRUNC(PRODUCT($E$12:$E358),16))</f>
        <v>1.0380699897741501</v>
      </c>
      <c r="G359" s="123">
        <f t="shared" ca="1" si="107"/>
        <v>1.02412170185489</v>
      </c>
      <c r="H359" s="123">
        <f t="shared" ca="1" si="109"/>
        <v>1.0136197600000001</v>
      </c>
      <c r="I359" s="124">
        <f t="shared" si="116"/>
        <v>0.01</v>
      </c>
      <c r="J359" s="125">
        <f t="shared" si="117"/>
        <v>43887</v>
      </c>
      <c r="K359" s="126">
        <f t="shared" si="118"/>
        <v>113</v>
      </c>
      <c r="L359" s="127">
        <f t="shared" si="119"/>
        <v>114</v>
      </c>
      <c r="M359" s="128">
        <f t="shared" si="110"/>
        <v>1.004511486</v>
      </c>
      <c r="N359" s="128">
        <f t="shared" ca="1" si="111"/>
        <v>1.0181926910000001</v>
      </c>
      <c r="O359" s="127">
        <f t="shared" si="120"/>
        <v>0</v>
      </c>
      <c r="P359" s="123">
        <f t="shared" ca="1" si="112"/>
        <v>181.92690999999999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1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44053</v>
      </c>
      <c r="B360" s="122">
        <f t="shared" ca="1" si="124"/>
        <v>10181.92691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1.0380699897741501</v>
      </c>
      <c r="G360" s="123">
        <f t="shared" ca="1" si="107"/>
        <v>1.02412170185489</v>
      </c>
      <c r="H360" s="123">
        <f t="shared" ca="1" si="109"/>
        <v>1.0136197600000001</v>
      </c>
      <c r="I360" s="124">
        <f t="shared" si="116"/>
        <v>0.01</v>
      </c>
      <c r="J360" s="125">
        <f t="shared" si="117"/>
        <v>43887</v>
      </c>
      <c r="K360" s="126">
        <f t="shared" si="118"/>
        <v>114</v>
      </c>
      <c r="L360" s="127">
        <f t="shared" si="119"/>
        <v>114</v>
      </c>
      <c r="M360" s="128">
        <f t="shared" si="110"/>
        <v>1.004511486</v>
      </c>
      <c r="N360" s="128">
        <f t="shared" ca="1" si="111"/>
        <v>1.0181926910000001</v>
      </c>
      <c r="O360" s="127">
        <f t="shared" si="120"/>
        <v>0</v>
      </c>
      <c r="P360" s="123">
        <f t="shared" ca="1" si="112"/>
        <v>181.92690999999999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1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44054</v>
      </c>
      <c r="B361" s="122">
        <f t="shared" ca="1" si="124"/>
        <v>10183.08940999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1.0381475232216799</v>
      </c>
      <c r="G361" s="123">
        <f t="shared" ca="1" si="107"/>
        <v>1.02412170185489</v>
      </c>
      <c r="H361" s="123">
        <f t="shared" ca="1" si="109"/>
        <v>1.0136954600000001</v>
      </c>
      <c r="I361" s="124">
        <f t="shared" si="116"/>
        <v>0.01</v>
      </c>
      <c r="J361" s="125">
        <f t="shared" si="117"/>
        <v>43887</v>
      </c>
      <c r="K361" s="126">
        <f t="shared" si="118"/>
        <v>115</v>
      </c>
      <c r="L361" s="127">
        <f t="shared" si="119"/>
        <v>115</v>
      </c>
      <c r="M361" s="128">
        <f t="shared" si="110"/>
        <v>1.004551151</v>
      </c>
      <c r="N361" s="128">
        <f t="shared" ca="1" si="111"/>
        <v>1.0183089409999999</v>
      </c>
      <c r="O361" s="127">
        <f t="shared" si="120"/>
        <v>0</v>
      </c>
      <c r="P361" s="123">
        <f t="shared" ca="1" si="112"/>
        <v>183.08940999000001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1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44055</v>
      </c>
      <c r="B362" s="122">
        <f t="shared" ca="1" si="124"/>
        <v>10184.252179999999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1.0382250624601901</v>
      </c>
      <c r="G362" s="123">
        <f t="shared" ca="1" si="107"/>
        <v>1.02412170185489</v>
      </c>
      <c r="H362" s="123">
        <f t="shared" ca="1" si="109"/>
        <v>1.01377118</v>
      </c>
      <c r="I362" s="124">
        <f t="shared" si="116"/>
        <v>0.01</v>
      </c>
      <c r="J362" s="125">
        <f t="shared" si="117"/>
        <v>43887</v>
      </c>
      <c r="K362" s="126">
        <f t="shared" si="118"/>
        <v>116</v>
      </c>
      <c r="L362" s="127">
        <f t="shared" si="119"/>
        <v>116</v>
      </c>
      <c r="M362" s="128">
        <f t="shared" si="110"/>
        <v>1.004590817</v>
      </c>
      <c r="N362" s="128">
        <f t="shared" ca="1" si="111"/>
        <v>1.018425218</v>
      </c>
      <c r="O362" s="127">
        <f t="shared" si="120"/>
        <v>0</v>
      </c>
      <c r="P362" s="123">
        <f t="shared" ca="1" si="112"/>
        <v>184.25218000000001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1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44056</v>
      </c>
      <c r="B363" s="122">
        <f t="shared" ca="1" si="124"/>
        <v>10185.414919999999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1.0383026074901101</v>
      </c>
      <c r="G363" s="123">
        <f t="shared" ca="1" si="107"/>
        <v>1.02412170185489</v>
      </c>
      <c r="H363" s="123">
        <f t="shared" ca="1" si="109"/>
        <v>1.0138468899999999</v>
      </c>
      <c r="I363" s="124">
        <f t="shared" si="116"/>
        <v>0.01</v>
      </c>
      <c r="J363" s="125">
        <f t="shared" si="117"/>
        <v>43887</v>
      </c>
      <c r="K363" s="126">
        <f t="shared" si="118"/>
        <v>117</v>
      </c>
      <c r="L363" s="127">
        <f t="shared" si="119"/>
        <v>117</v>
      </c>
      <c r="M363" s="128">
        <f t="shared" si="110"/>
        <v>1.004630484</v>
      </c>
      <c r="N363" s="128">
        <f t="shared" ca="1" si="111"/>
        <v>1.018541492</v>
      </c>
      <c r="O363" s="127">
        <f t="shared" si="120"/>
        <v>0</v>
      </c>
      <c r="P363" s="123">
        <f t="shared" ca="1" si="112"/>
        <v>185.41492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1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44057</v>
      </c>
      <c r="B364" s="122">
        <f t="shared" ca="1" si="124"/>
        <v>10186.57793999</v>
      </c>
      <c r="C364" s="123">
        <f t="shared" si="115"/>
        <v>10000</v>
      </c>
      <c r="D364" s="124">
        <f ca="1">IF(A364&lt;$B$1,VLOOKUP(A364,[1]DI!$A$4:$B$15000,2,FALSE),0)</f>
        <v>1.9000000000000006E-2</v>
      </c>
      <c r="E364" s="123">
        <f t="shared" ca="1" si="108"/>
        <v>1.0000746899999999</v>
      </c>
      <c r="F364" s="123">
        <f ca="1">(TRUNC(PRODUCT($E$12:$E363),16))</f>
        <v>1.0383801583118599</v>
      </c>
      <c r="G364" s="123">
        <f t="shared" ca="1" si="107"/>
        <v>1.02412170185489</v>
      </c>
      <c r="H364" s="123">
        <f t="shared" ca="1" si="109"/>
        <v>1.01392262</v>
      </c>
      <c r="I364" s="124">
        <f t="shared" si="116"/>
        <v>0.01</v>
      </c>
      <c r="J364" s="125">
        <f t="shared" si="117"/>
        <v>43887</v>
      </c>
      <c r="K364" s="126">
        <f t="shared" si="118"/>
        <v>118</v>
      </c>
      <c r="L364" s="127">
        <f t="shared" si="119"/>
        <v>118</v>
      </c>
      <c r="M364" s="128">
        <f t="shared" si="110"/>
        <v>1.004670153</v>
      </c>
      <c r="N364" s="128">
        <f t="shared" ca="1" si="111"/>
        <v>1.0186577939999999</v>
      </c>
      <c r="O364" s="127">
        <f t="shared" si="120"/>
        <v>0</v>
      </c>
      <c r="P364" s="123">
        <f t="shared" ca="1" si="112"/>
        <v>186.57793999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1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44058</v>
      </c>
      <c r="B365" s="122">
        <f t="shared" ca="1" si="124"/>
        <v>10187.741040000001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1.03845771492589</v>
      </c>
      <c r="G365" s="123">
        <f t="shared" ca="1" si="107"/>
        <v>1.02412170185489</v>
      </c>
      <c r="H365" s="123">
        <f t="shared" ca="1" si="109"/>
        <v>1.01399835</v>
      </c>
      <c r="I365" s="124">
        <f t="shared" si="116"/>
        <v>0.01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1.0047098240000001</v>
      </c>
      <c r="N365" s="128">
        <f t="shared" ca="1" si="111"/>
        <v>1.018774104</v>
      </c>
      <c r="O365" s="127">
        <f t="shared" si="120"/>
        <v>0</v>
      </c>
      <c r="P365" s="123">
        <f t="shared" ca="1" si="112"/>
        <v>187.74104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1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44059</v>
      </c>
      <c r="B366" s="122">
        <f t="shared" ca="1" si="124"/>
        <v>10187.741040000001</v>
      </c>
      <c r="C366" s="123">
        <f t="shared" si="115"/>
        <v>10000</v>
      </c>
      <c r="D366" s="124">
        <f ca="1">IF(A366&lt;$B$1,VLOOKUP(A366,[1]DI!$A$4:$B$15000,2,FALSE),0)</f>
        <v>0</v>
      </c>
      <c r="E366" s="123">
        <f t="shared" ca="1" si="108"/>
        <v>1</v>
      </c>
      <c r="F366" s="123">
        <f ca="1">(TRUNC(PRODUCT($E$12:$E365),16))</f>
        <v>1.03845771492589</v>
      </c>
      <c r="G366" s="123">
        <f t="shared" ca="1" si="107"/>
        <v>1.02412170185489</v>
      </c>
      <c r="H366" s="123">
        <f t="shared" ca="1" si="109"/>
        <v>1.01399835</v>
      </c>
      <c r="I366" s="124">
        <f t="shared" si="116"/>
        <v>0.01</v>
      </c>
      <c r="J366" s="125">
        <f t="shared" si="117"/>
        <v>43887</v>
      </c>
      <c r="K366" s="126">
        <f t="shared" si="118"/>
        <v>118</v>
      </c>
      <c r="L366" s="127">
        <f t="shared" si="119"/>
        <v>119</v>
      </c>
      <c r="M366" s="128">
        <f t="shared" si="110"/>
        <v>1.0047098240000001</v>
      </c>
      <c r="N366" s="128">
        <f t="shared" ca="1" si="111"/>
        <v>1.018774104</v>
      </c>
      <c r="O366" s="127">
        <f t="shared" si="120"/>
        <v>0</v>
      </c>
      <c r="P366" s="123">
        <f t="shared" ca="1" si="112"/>
        <v>187.74104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1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44060</v>
      </c>
      <c r="B367" s="122">
        <f t="shared" ca="1" si="124"/>
        <v>10187.741040000001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1.03845771492589</v>
      </c>
      <c r="G367" s="123">
        <f t="shared" ca="1" si="107"/>
        <v>1.02412170185489</v>
      </c>
      <c r="H367" s="123">
        <f t="shared" ca="1" si="109"/>
        <v>1.01399835</v>
      </c>
      <c r="I367" s="124">
        <f t="shared" si="116"/>
        <v>0.01</v>
      </c>
      <c r="J367" s="125">
        <f t="shared" si="117"/>
        <v>43887</v>
      </c>
      <c r="K367" s="126">
        <f t="shared" si="118"/>
        <v>119</v>
      </c>
      <c r="L367" s="127">
        <f t="shared" si="119"/>
        <v>119</v>
      </c>
      <c r="M367" s="128">
        <f t="shared" si="110"/>
        <v>1.0047098240000001</v>
      </c>
      <c r="N367" s="128">
        <f t="shared" ca="1" si="111"/>
        <v>1.018774104</v>
      </c>
      <c r="O367" s="127">
        <f t="shared" si="120"/>
        <v>0</v>
      </c>
      <c r="P367" s="123">
        <f t="shared" ca="1" si="112"/>
        <v>187.74104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1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44061</v>
      </c>
      <c r="B368" s="122">
        <f t="shared" ca="1" si="124"/>
        <v>10188.904210000001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1.03853527733261</v>
      </c>
      <c r="G368" s="123">
        <f t="shared" ref="G368:G431" ca="1" si="125">IF(O367&gt;0,F367,G367)</f>
        <v>1.02412170185489</v>
      </c>
      <c r="H368" s="123">
        <f t="shared" ca="1" si="109"/>
        <v>1.0140740800000001</v>
      </c>
      <c r="I368" s="124">
        <f t="shared" si="116"/>
        <v>0.01</v>
      </c>
      <c r="J368" s="125">
        <f t="shared" si="117"/>
        <v>43887</v>
      </c>
      <c r="K368" s="126">
        <f t="shared" si="118"/>
        <v>120</v>
      </c>
      <c r="L368" s="127">
        <f t="shared" si="119"/>
        <v>120</v>
      </c>
      <c r="M368" s="128">
        <f t="shared" si="110"/>
        <v>1.0047494960000001</v>
      </c>
      <c r="N368" s="128">
        <f t="shared" ca="1" si="111"/>
        <v>1.018890421</v>
      </c>
      <c r="O368" s="127">
        <f t="shared" si="120"/>
        <v>0</v>
      </c>
      <c r="P368" s="123">
        <f t="shared" ca="1" si="112"/>
        <v>188.90421000000001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1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44062</v>
      </c>
      <c r="B369" s="122">
        <f t="shared" ca="1" si="124"/>
        <v>10190.067660000001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1.0386128455324799</v>
      </c>
      <c r="G369" s="123">
        <f t="shared" ca="1" si="125"/>
        <v>1.02412170185489</v>
      </c>
      <c r="H369" s="123">
        <f t="shared" ca="1" si="109"/>
        <v>1.01414983</v>
      </c>
      <c r="I369" s="124">
        <f t="shared" si="116"/>
        <v>0.01</v>
      </c>
      <c r="J369" s="125">
        <f t="shared" si="117"/>
        <v>43887</v>
      </c>
      <c r="K369" s="126">
        <f t="shared" si="118"/>
        <v>121</v>
      </c>
      <c r="L369" s="127">
        <f t="shared" si="119"/>
        <v>121</v>
      </c>
      <c r="M369" s="128">
        <f t="shared" si="110"/>
        <v>1.00478917</v>
      </c>
      <c r="N369" s="128">
        <f t="shared" ca="1" si="111"/>
        <v>1.019006766</v>
      </c>
      <c r="O369" s="127">
        <f t="shared" si="120"/>
        <v>0</v>
      </c>
      <c r="P369" s="123">
        <f t="shared" ca="1" si="112"/>
        <v>190.06765999999999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1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44063</v>
      </c>
      <c r="B370" s="122">
        <f t="shared" ca="1" si="124"/>
        <v>10191.23108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1.0386904195259099</v>
      </c>
      <c r="G370" s="123">
        <f t="shared" ca="1" si="125"/>
        <v>1.02412170185489</v>
      </c>
      <c r="H370" s="123">
        <f t="shared" ca="1" si="109"/>
        <v>1.01422557</v>
      </c>
      <c r="I370" s="124">
        <f t="shared" si="116"/>
        <v>0.01</v>
      </c>
      <c r="J370" s="125">
        <f t="shared" si="117"/>
        <v>43887</v>
      </c>
      <c r="K370" s="126">
        <f t="shared" si="118"/>
        <v>122</v>
      </c>
      <c r="L370" s="127">
        <f t="shared" si="119"/>
        <v>122</v>
      </c>
      <c r="M370" s="128">
        <f t="shared" si="110"/>
        <v>1.004828845</v>
      </c>
      <c r="N370" s="128">
        <f t="shared" ca="1" si="111"/>
        <v>1.0191231080000001</v>
      </c>
      <c r="O370" s="127">
        <f t="shared" si="120"/>
        <v>0</v>
      </c>
      <c r="P370" s="123">
        <f t="shared" ca="1" si="112"/>
        <v>191.23107999999999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1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44064</v>
      </c>
      <c r="B371" s="122">
        <f t="shared" ca="1" si="124"/>
        <v>10192.394780000001</v>
      </c>
      <c r="C371" s="123">
        <f t="shared" si="115"/>
        <v>10000</v>
      </c>
      <c r="D371" s="124">
        <f ca="1">IF(A371&lt;$B$1,VLOOKUP(A371,[1]DI!$A$4:$B$15000,2,FALSE),0)</f>
        <v>1.9000000000000006E-2</v>
      </c>
      <c r="E371" s="123">
        <f t="shared" ca="1" si="108"/>
        <v>1.0000746899999999</v>
      </c>
      <c r="F371" s="123">
        <f ca="1">(TRUNC(PRODUCT($E$12:$E370),16))</f>
        <v>1.0387679993133501</v>
      </c>
      <c r="G371" s="123">
        <f t="shared" ca="1" si="125"/>
        <v>1.02412170185489</v>
      </c>
      <c r="H371" s="123">
        <f t="shared" ca="1" si="109"/>
        <v>1.0143013299999999</v>
      </c>
      <c r="I371" s="124">
        <f t="shared" si="116"/>
        <v>0.01</v>
      </c>
      <c r="J371" s="125">
        <f t="shared" si="117"/>
        <v>43887</v>
      </c>
      <c r="K371" s="126">
        <f t="shared" si="118"/>
        <v>123</v>
      </c>
      <c r="L371" s="127">
        <f t="shared" si="119"/>
        <v>123</v>
      </c>
      <c r="M371" s="128">
        <f t="shared" si="110"/>
        <v>1.004868522</v>
      </c>
      <c r="N371" s="128">
        <f t="shared" ca="1" si="111"/>
        <v>1.019239478</v>
      </c>
      <c r="O371" s="127">
        <f t="shared" si="120"/>
        <v>0</v>
      </c>
      <c r="P371" s="123">
        <f t="shared" ca="1" si="112"/>
        <v>192.39478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1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44065</v>
      </c>
      <c r="B372" s="122">
        <f t="shared" ca="1" si="124"/>
        <v>10193.55846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1.0388455848952101</v>
      </c>
      <c r="G372" s="123">
        <f t="shared" ca="1" si="125"/>
        <v>1.02412170185489</v>
      </c>
      <c r="H372" s="123">
        <f t="shared" ca="1" si="109"/>
        <v>1.01437708</v>
      </c>
      <c r="I372" s="124">
        <f t="shared" si="116"/>
        <v>0.01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1.0049082</v>
      </c>
      <c r="N372" s="128">
        <f t="shared" ca="1" si="111"/>
        <v>1.0193558460000001</v>
      </c>
      <c r="O372" s="127">
        <f t="shared" si="120"/>
        <v>0</v>
      </c>
      <c r="P372" s="123">
        <f t="shared" ca="1" si="112"/>
        <v>193.55846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1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44066</v>
      </c>
      <c r="B373" s="122">
        <f t="shared" ca="1" si="124"/>
        <v>10193.55846</v>
      </c>
      <c r="C373" s="123">
        <f t="shared" si="115"/>
        <v>10000</v>
      </c>
      <c r="D373" s="124">
        <f ca="1">IF(A373&lt;$B$1,VLOOKUP(A373,[1]DI!$A$4:$B$15000,2,FALSE),0)</f>
        <v>0</v>
      </c>
      <c r="E373" s="123">
        <f t="shared" ca="1" si="108"/>
        <v>1</v>
      </c>
      <c r="F373" s="123">
        <f ca="1">(TRUNC(PRODUCT($E$12:$E372),16))</f>
        <v>1.0388455848952101</v>
      </c>
      <c r="G373" s="123">
        <f t="shared" ca="1" si="125"/>
        <v>1.02412170185489</v>
      </c>
      <c r="H373" s="123">
        <f t="shared" ca="1" si="109"/>
        <v>1.01437708</v>
      </c>
      <c r="I373" s="124">
        <f t="shared" si="116"/>
        <v>0.01</v>
      </c>
      <c r="J373" s="125">
        <f t="shared" si="117"/>
        <v>43887</v>
      </c>
      <c r="K373" s="126">
        <f t="shared" si="118"/>
        <v>123</v>
      </c>
      <c r="L373" s="127">
        <f t="shared" si="119"/>
        <v>124</v>
      </c>
      <c r="M373" s="128">
        <f t="shared" si="110"/>
        <v>1.0049082</v>
      </c>
      <c r="N373" s="128">
        <f t="shared" ca="1" si="111"/>
        <v>1.0193558460000001</v>
      </c>
      <c r="O373" s="127">
        <f t="shared" si="120"/>
        <v>0</v>
      </c>
      <c r="P373" s="123">
        <f t="shared" ca="1" si="112"/>
        <v>193.55846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1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44067</v>
      </c>
      <c r="B374" s="122">
        <f t="shared" ca="1" si="124"/>
        <v>10193.55846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1.0388455848952101</v>
      </c>
      <c r="G374" s="123">
        <f t="shared" ca="1" si="125"/>
        <v>1.02412170185489</v>
      </c>
      <c r="H374" s="123">
        <f t="shared" ca="1" si="109"/>
        <v>1.01437708</v>
      </c>
      <c r="I374" s="124">
        <f t="shared" si="116"/>
        <v>0.01</v>
      </c>
      <c r="J374" s="125">
        <f t="shared" si="117"/>
        <v>43887</v>
      </c>
      <c r="K374" s="126">
        <f t="shared" si="118"/>
        <v>124</v>
      </c>
      <c r="L374" s="127">
        <f t="shared" si="119"/>
        <v>124</v>
      </c>
      <c r="M374" s="128">
        <f t="shared" si="110"/>
        <v>1.0049082</v>
      </c>
      <c r="N374" s="128">
        <f t="shared" ca="1" si="111"/>
        <v>1.0193558460000001</v>
      </c>
      <c r="O374" s="127">
        <f t="shared" si="120"/>
        <v>0</v>
      </c>
      <c r="P374" s="123">
        <f t="shared" ca="1" si="112"/>
        <v>193.55846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1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44068</v>
      </c>
      <c r="B375" s="122">
        <f t="shared" ca="1" si="124"/>
        <v>10194.72242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1.03892317627195</v>
      </c>
      <c r="G375" s="123">
        <f t="shared" ca="1" si="125"/>
        <v>1.02412170185489</v>
      </c>
      <c r="H375" s="123">
        <f t="shared" ca="1" si="109"/>
        <v>1.0144528500000001</v>
      </c>
      <c r="I375" s="124">
        <f t="shared" si="116"/>
        <v>0.01</v>
      </c>
      <c r="J375" s="125">
        <f t="shared" si="117"/>
        <v>43887</v>
      </c>
      <c r="K375" s="126">
        <f t="shared" si="118"/>
        <v>125</v>
      </c>
      <c r="L375" s="127">
        <f t="shared" si="119"/>
        <v>125</v>
      </c>
      <c r="M375" s="128">
        <f t="shared" si="110"/>
        <v>1.0049478810000001</v>
      </c>
      <c r="N375" s="128">
        <f t="shared" ca="1" si="111"/>
        <v>1.019472242</v>
      </c>
      <c r="O375" s="127">
        <f t="shared" si="120"/>
        <v>0</v>
      </c>
      <c r="P375" s="123">
        <f t="shared" ca="1" si="112"/>
        <v>194.72242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1" t="str">
        <f t="shared" si="123"/>
        <v>-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44069</v>
      </c>
      <c r="B376" s="122">
        <f t="shared" ca="1" si="124"/>
        <v>10195.886439989999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1.0390007734439899</v>
      </c>
      <c r="G376" s="123">
        <f t="shared" ca="1" si="125"/>
        <v>1.02412170185489</v>
      </c>
      <c r="H376" s="123">
        <f t="shared" ca="1" si="109"/>
        <v>1.0145286200000001</v>
      </c>
      <c r="I376" s="124">
        <f t="shared" si="116"/>
        <v>0.01</v>
      </c>
      <c r="J376" s="125">
        <f t="shared" si="117"/>
        <v>43887</v>
      </c>
      <c r="K376" s="126">
        <f t="shared" si="118"/>
        <v>126</v>
      </c>
      <c r="L376" s="127">
        <f t="shared" si="119"/>
        <v>126</v>
      </c>
      <c r="M376" s="128">
        <f t="shared" si="110"/>
        <v>1.0049875619999999</v>
      </c>
      <c r="N376" s="128">
        <f t="shared" ca="1" si="111"/>
        <v>1.0195886439999999</v>
      </c>
      <c r="O376" s="127">
        <f t="shared" si="120"/>
        <v>2</v>
      </c>
      <c r="P376" s="123">
        <f t="shared" ca="1" si="112"/>
        <v>195.88643999000001</v>
      </c>
      <c r="Q376" s="129">
        <f t="shared" si="113"/>
        <v>0</v>
      </c>
      <c r="R376" s="130" t="str">
        <f t="shared" si="121"/>
        <v>J=</v>
      </c>
      <c r="S376" s="125">
        <f t="shared" si="122"/>
        <v>44069</v>
      </c>
      <c r="T376" s="131">
        <f t="shared" ca="1" si="123"/>
        <v>7835457.5996000003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44070</v>
      </c>
      <c r="B377" s="122">
        <f t="shared" ca="1" si="124"/>
        <v>10001.14179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1.0390783764117499</v>
      </c>
      <c r="G377" s="123">
        <f t="shared" ca="1" si="125"/>
        <v>1.0390007734439899</v>
      </c>
      <c r="H377" s="123">
        <f t="shared" ca="1" si="109"/>
        <v>1.0000746899999999</v>
      </c>
      <c r="I377" s="124">
        <f t="shared" si="116"/>
        <v>0.01</v>
      </c>
      <c r="J377" s="125">
        <f t="shared" si="117"/>
        <v>44069</v>
      </c>
      <c r="K377" s="126">
        <f t="shared" si="118"/>
        <v>1</v>
      </c>
      <c r="L377" s="127">
        <f t="shared" si="119"/>
        <v>1</v>
      </c>
      <c r="M377" s="128">
        <f t="shared" si="110"/>
        <v>1.0000394859999999</v>
      </c>
      <c r="N377" s="128">
        <f t="shared" ca="1" si="111"/>
        <v>1.0001141790000001</v>
      </c>
      <c r="O377" s="127">
        <f t="shared" si="120"/>
        <v>0</v>
      </c>
      <c r="P377" s="123">
        <f t="shared" ca="1" si="112"/>
        <v>1.1417900000000001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1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44071</v>
      </c>
      <c r="B378" s="122">
        <f t="shared" ca="1" si="124"/>
        <v>10002.283759989999</v>
      </c>
      <c r="C378" s="123">
        <f t="shared" si="115"/>
        <v>10000</v>
      </c>
      <c r="D378" s="124">
        <f ca="1">IF(A378&lt;$B$1,VLOOKUP(A378,[1]DI!$A$4:$B$15000,2,FALSE),0)</f>
        <v>1.9000000000000006E-2</v>
      </c>
      <c r="E378" s="123">
        <f t="shared" ca="1" si="108"/>
        <v>1.0000746899999999</v>
      </c>
      <c r="F378" s="123">
        <f ca="1">(TRUNC(PRODUCT($E$12:$E377),16))</f>
        <v>1.03915598517569</v>
      </c>
      <c r="G378" s="123">
        <f t="shared" ca="1" si="125"/>
        <v>1.0390007734439899</v>
      </c>
      <c r="H378" s="123">
        <f t="shared" ca="1" si="109"/>
        <v>1.00014939</v>
      </c>
      <c r="I378" s="124">
        <f t="shared" si="116"/>
        <v>0.01</v>
      </c>
      <c r="J378" s="125">
        <f t="shared" si="117"/>
        <v>44069</v>
      </c>
      <c r="K378" s="126">
        <f t="shared" si="118"/>
        <v>2</v>
      </c>
      <c r="L378" s="127">
        <f t="shared" si="119"/>
        <v>2</v>
      </c>
      <c r="M378" s="128">
        <f t="shared" si="110"/>
        <v>1.000078974</v>
      </c>
      <c r="N378" s="128">
        <f t="shared" ca="1" si="111"/>
        <v>1.0002283759999999</v>
      </c>
      <c r="O378" s="127">
        <f t="shared" si="120"/>
        <v>0</v>
      </c>
      <c r="P378" s="123">
        <f t="shared" ca="1" si="112"/>
        <v>2.2837599900000001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1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44072</v>
      </c>
      <c r="B379" s="122">
        <f t="shared" ca="1" si="124"/>
        <v>10003.425800000001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1.0392335997362201</v>
      </c>
      <c r="G379" s="123">
        <f t="shared" ca="1" si="125"/>
        <v>1.0390007734439899</v>
      </c>
      <c r="H379" s="123">
        <f t="shared" ca="1" si="109"/>
        <v>1.0002240899999999</v>
      </c>
      <c r="I379" s="124">
        <f t="shared" si="116"/>
        <v>0.01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1.000118463</v>
      </c>
      <c r="N379" s="128">
        <f t="shared" ca="1" si="111"/>
        <v>1.0003425800000001</v>
      </c>
      <c r="O379" s="127">
        <f t="shared" si="120"/>
        <v>0</v>
      </c>
      <c r="P379" s="123">
        <f t="shared" ca="1" si="112"/>
        <v>3.4258000000000002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1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44073</v>
      </c>
      <c r="B380" s="122">
        <f t="shared" ca="1" si="124"/>
        <v>10003.425800000001</v>
      </c>
      <c r="C380" s="123">
        <f t="shared" si="115"/>
        <v>10000</v>
      </c>
      <c r="D380" s="124">
        <f ca="1">IF(A380&lt;$B$1,VLOOKUP(A380,[1]DI!$A$4:$B$15000,2,FALSE),0)</f>
        <v>0</v>
      </c>
      <c r="E380" s="123">
        <f t="shared" ca="1" si="108"/>
        <v>1</v>
      </c>
      <c r="F380" s="123">
        <f ca="1">(TRUNC(PRODUCT($E$12:$E379),16))</f>
        <v>1.0392335997362201</v>
      </c>
      <c r="G380" s="123">
        <f t="shared" ca="1" si="125"/>
        <v>1.0390007734439899</v>
      </c>
      <c r="H380" s="123">
        <f t="shared" ca="1" si="109"/>
        <v>1.0002240899999999</v>
      </c>
      <c r="I380" s="124">
        <f t="shared" si="116"/>
        <v>0.01</v>
      </c>
      <c r="J380" s="125">
        <f t="shared" si="117"/>
        <v>44069</v>
      </c>
      <c r="K380" s="126">
        <f t="shared" si="118"/>
        <v>2</v>
      </c>
      <c r="L380" s="127">
        <f t="shared" si="119"/>
        <v>3</v>
      </c>
      <c r="M380" s="128">
        <f t="shared" si="110"/>
        <v>1.000118463</v>
      </c>
      <c r="N380" s="128">
        <f t="shared" ca="1" si="111"/>
        <v>1.0003425800000001</v>
      </c>
      <c r="O380" s="127">
        <f t="shared" si="120"/>
        <v>0</v>
      </c>
      <c r="P380" s="123">
        <f t="shared" ca="1" si="112"/>
        <v>3.4258000000000002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1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44074</v>
      </c>
      <c r="B381" s="122">
        <f t="shared" ca="1" si="124"/>
        <v>10003.425800000001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1.0392335997362201</v>
      </c>
      <c r="G381" s="123">
        <f t="shared" ca="1" si="125"/>
        <v>1.0390007734439899</v>
      </c>
      <c r="H381" s="123">
        <f t="shared" ca="1" si="109"/>
        <v>1.0002240899999999</v>
      </c>
      <c r="I381" s="124">
        <f t="shared" si="116"/>
        <v>0.01</v>
      </c>
      <c r="J381" s="125">
        <f t="shared" si="117"/>
        <v>44069</v>
      </c>
      <c r="K381" s="126">
        <f t="shared" si="118"/>
        <v>3</v>
      </c>
      <c r="L381" s="127">
        <f t="shared" si="119"/>
        <v>3</v>
      </c>
      <c r="M381" s="128">
        <f t="shared" si="110"/>
        <v>1.000118463</v>
      </c>
      <c r="N381" s="128">
        <f t="shared" ca="1" si="111"/>
        <v>1.0003425800000001</v>
      </c>
      <c r="O381" s="127">
        <f t="shared" si="120"/>
        <v>0</v>
      </c>
      <c r="P381" s="123">
        <f t="shared" ca="1" si="112"/>
        <v>3.4258000000000002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1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44075</v>
      </c>
      <c r="B382" s="122">
        <f t="shared" ca="1" si="124"/>
        <v>10004.567909990001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1.03931122009379</v>
      </c>
      <c r="G382" s="123">
        <f t="shared" ca="1" si="125"/>
        <v>1.0390007734439899</v>
      </c>
      <c r="H382" s="123">
        <f t="shared" ca="1" si="109"/>
        <v>1.00029879</v>
      </c>
      <c r="I382" s="124">
        <f t="shared" si="116"/>
        <v>0.01</v>
      </c>
      <c r="J382" s="125">
        <f t="shared" si="117"/>
        <v>44069</v>
      </c>
      <c r="K382" s="126">
        <f t="shared" si="118"/>
        <v>4</v>
      </c>
      <c r="L382" s="127">
        <f t="shared" si="119"/>
        <v>4</v>
      </c>
      <c r="M382" s="128">
        <f t="shared" si="110"/>
        <v>1.0001579540000001</v>
      </c>
      <c r="N382" s="128">
        <f t="shared" ca="1" si="111"/>
        <v>1.000456791</v>
      </c>
      <c r="O382" s="127">
        <f t="shared" si="120"/>
        <v>0</v>
      </c>
      <c r="P382" s="123">
        <f t="shared" ca="1" si="112"/>
        <v>4.5679099900000004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1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44076</v>
      </c>
      <c r="B383" s="122">
        <f t="shared" ca="1" si="124"/>
        <v>10005.71031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1.0393888462488099</v>
      </c>
      <c r="G383" s="123">
        <f t="shared" ca="1" si="125"/>
        <v>1.0390007734439899</v>
      </c>
      <c r="H383" s="123">
        <f t="shared" ca="1" si="109"/>
        <v>1.00037351</v>
      </c>
      <c r="I383" s="124">
        <f t="shared" si="116"/>
        <v>0.01</v>
      </c>
      <c r="J383" s="125">
        <f t="shared" si="117"/>
        <v>44069</v>
      </c>
      <c r="K383" s="126">
        <f t="shared" si="118"/>
        <v>5</v>
      </c>
      <c r="L383" s="127">
        <f t="shared" si="119"/>
        <v>5</v>
      </c>
      <c r="M383" s="128">
        <f t="shared" si="110"/>
        <v>1.0001974469999999</v>
      </c>
      <c r="N383" s="128">
        <f t="shared" ca="1" si="111"/>
        <v>1.000571031</v>
      </c>
      <c r="O383" s="127">
        <f t="shared" si="120"/>
        <v>0</v>
      </c>
      <c r="P383" s="123">
        <f t="shared" ca="1" si="112"/>
        <v>5.7103099999999998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1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44077</v>
      </c>
      <c r="B384" s="122">
        <f t="shared" ca="1" si="124"/>
        <v>10006.852669989999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1.03946647820174</v>
      </c>
      <c r="G384" s="123">
        <f t="shared" ca="1" si="125"/>
        <v>1.0390007734439899</v>
      </c>
      <c r="H384" s="123">
        <f t="shared" ca="1" si="109"/>
        <v>1.00044822</v>
      </c>
      <c r="I384" s="124">
        <f t="shared" si="116"/>
        <v>0.01</v>
      </c>
      <c r="J384" s="125">
        <f t="shared" si="117"/>
        <v>44069</v>
      </c>
      <c r="K384" s="126">
        <f t="shared" si="118"/>
        <v>6</v>
      </c>
      <c r="L384" s="127">
        <f t="shared" si="119"/>
        <v>6</v>
      </c>
      <c r="M384" s="128">
        <f t="shared" si="110"/>
        <v>1.000236941</v>
      </c>
      <c r="N384" s="128">
        <f t="shared" ca="1" si="111"/>
        <v>1.0006852669999999</v>
      </c>
      <c r="O384" s="127">
        <f t="shared" si="120"/>
        <v>0</v>
      </c>
      <c r="P384" s="123">
        <f t="shared" ca="1" si="112"/>
        <v>6.8526699899999999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1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44078</v>
      </c>
      <c r="B385" s="122">
        <f t="shared" ca="1" si="124"/>
        <v>10007.995309989999</v>
      </c>
      <c r="C385" s="123">
        <f t="shared" si="115"/>
        <v>10000</v>
      </c>
      <c r="D385" s="124">
        <f ca="1">IF(A385&lt;$B$1,VLOOKUP(A385,[1]DI!$A$4:$B$15000,2,FALSE),0)</f>
        <v>1.9000000000000006E-2</v>
      </c>
      <c r="E385" s="123">
        <f t="shared" ca="1" si="108"/>
        <v>1.0000746899999999</v>
      </c>
      <c r="F385" s="123">
        <f ca="1">(TRUNC(PRODUCT($E$12:$E384),16))</f>
        <v>1.0395441159529999</v>
      </c>
      <c r="G385" s="123">
        <f t="shared" ca="1" si="125"/>
        <v>1.0390007734439899</v>
      </c>
      <c r="H385" s="123">
        <f t="shared" ca="1" si="109"/>
        <v>1.0005229499999999</v>
      </c>
      <c r="I385" s="124">
        <f t="shared" si="116"/>
        <v>0.01</v>
      </c>
      <c r="J385" s="125">
        <f t="shared" si="117"/>
        <v>44069</v>
      </c>
      <c r="K385" s="126">
        <f t="shared" si="118"/>
        <v>7</v>
      </c>
      <c r="L385" s="127">
        <f t="shared" si="119"/>
        <v>7</v>
      </c>
      <c r="M385" s="128">
        <f t="shared" si="110"/>
        <v>1.000276436</v>
      </c>
      <c r="N385" s="128">
        <f t="shared" ca="1" si="111"/>
        <v>1.000799531</v>
      </c>
      <c r="O385" s="127">
        <f t="shared" si="120"/>
        <v>0</v>
      </c>
      <c r="P385" s="123">
        <f t="shared" ca="1" si="112"/>
        <v>7.99530999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1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44079</v>
      </c>
      <c r="B386" s="122">
        <f t="shared" ca="1" si="124"/>
        <v>10009.13801999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1.0396217595030199</v>
      </c>
      <c r="G386" s="123">
        <f t="shared" ca="1" si="125"/>
        <v>1.0390007734439899</v>
      </c>
      <c r="H386" s="123">
        <f t="shared" ca="1" si="109"/>
        <v>1.00059768</v>
      </c>
      <c r="I386" s="124">
        <f t="shared" si="116"/>
        <v>0.01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1.000315933</v>
      </c>
      <c r="N386" s="128">
        <f t="shared" ca="1" si="111"/>
        <v>1.0009138019999999</v>
      </c>
      <c r="O386" s="127">
        <f t="shared" si="120"/>
        <v>0</v>
      </c>
      <c r="P386" s="123">
        <f t="shared" ca="1" si="112"/>
        <v>9.1380199900000001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1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44080</v>
      </c>
      <c r="B387" s="122">
        <f t="shared" ca="1" si="124"/>
        <v>10009.13801999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1.0396217595030199</v>
      </c>
      <c r="G387" s="123">
        <f t="shared" ca="1" si="125"/>
        <v>1.0390007734439899</v>
      </c>
      <c r="H387" s="123">
        <f t="shared" ca="1" si="109"/>
        <v>1.00059768</v>
      </c>
      <c r="I387" s="124">
        <f t="shared" si="116"/>
        <v>0.01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1.000315933</v>
      </c>
      <c r="N387" s="128">
        <f t="shared" ca="1" si="111"/>
        <v>1.0009138019999999</v>
      </c>
      <c r="O387" s="127">
        <f t="shared" si="120"/>
        <v>0</v>
      </c>
      <c r="P387" s="123">
        <f t="shared" ca="1" si="112"/>
        <v>9.1380199900000001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1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44081</v>
      </c>
      <c r="B388" s="122">
        <f t="shared" ca="1" si="124"/>
        <v>10009.13801999</v>
      </c>
      <c r="C388" s="123">
        <f t="shared" si="115"/>
        <v>10000</v>
      </c>
      <c r="D388" s="124">
        <f ca="1">IF(A388&lt;$B$1,VLOOKUP(A388,[1]DI!$A$4:$B$15000,2,FALSE),0)</f>
        <v>0</v>
      </c>
      <c r="E388" s="123">
        <f t="shared" ca="1" si="108"/>
        <v>1</v>
      </c>
      <c r="F388" s="123">
        <f ca="1">(TRUNC(PRODUCT($E$12:$E387),16))</f>
        <v>1.0396217595030199</v>
      </c>
      <c r="G388" s="123">
        <f t="shared" ca="1" si="125"/>
        <v>1.0390007734439899</v>
      </c>
      <c r="H388" s="123">
        <f t="shared" ca="1" si="109"/>
        <v>1.00059768</v>
      </c>
      <c r="I388" s="124">
        <f t="shared" si="116"/>
        <v>0.01</v>
      </c>
      <c r="J388" s="125">
        <f t="shared" si="117"/>
        <v>44069</v>
      </c>
      <c r="K388" s="126">
        <f t="shared" si="118"/>
        <v>7</v>
      </c>
      <c r="L388" s="127">
        <f t="shared" si="119"/>
        <v>8</v>
      </c>
      <c r="M388" s="128">
        <f t="shared" si="110"/>
        <v>1.000315933</v>
      </c>
      <c r="N388" s="128">
        <f t="shared" ca="1" si="111"/>
        <v>1.0009138019999999</v>
      </c>
      <c r="O388" s="127">
        <f t="shared" si="120"/>
        <v>0</v>
      </c>
      <c r="P388" s="123">
        <f t="shared" ca="1" si="112"/>
        <v>9.1380199900000001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1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44082</v>
      </c>
      <c r="B389" s="122">
        <f t="shared" ca="1" si="124"/>
        <v>10009.13801999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1.0396217595030199</v>
      </c>
      <c r="G389" s="123">
        <f t="shared" ca="1" si="125"/>
        <v>1.0390007734439899</v>
      </c>
      <c r="H389" s="123">
        <f t="shared" ca="1" si="109"/>
        <v>1.00059768</v>
      </c>
      <c r="I389" s="124">
        <f t="shared" si="116"/>
        <v>0.01</v>
      </c>
      <c r="J389" s="125">
        <f t="shared" si="117"/>
        <v>44069</v>
      </c>
      <c r="K389" s="126">
        <f t="shared" si="118"/>
        <v>8</v>
      </c>
      <c r="L389" s="127">
        <f t="shared" si="119"/>
        <v>8</v>
      </c>
      <c r="M389" s="128">
        <f t="shared" si="110"/>
        <v>1.000315933</v>
      </c>
      <c r="N389" s="128">
        <f t="shared" ca="1" si="111"/>
        <v>1.0009138019999999</v>
      </c>
      <c r="O389" s="127">
        <f t="shared" si="120"/>
        <v>0</v>
      </c>
      <c r="P389" s="123">
        <f t="shared" ca="1" si="112"/>
        <v>9.1380199900000001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1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44083</v>
      </c>
      <c r="B390" s="122">
        <f t="shared" ca="1" si="124"/>
        <v>10010.28081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1.03969940885223</v>
      </c>
      <c r="G390" s="123">
        <f t="shared" ca="1" si="125"/>
        <v>1.0390007734439899</v>
      </c>
      <c r="H390" s="123">
        <f t="shared" ca="1" si="109"/>
        <v>1.00067241</v>
      </c>
      <c r="I390" s="124">
        <f t="shared" si="116"/>
        <v>0.01</v>
      </c>
      <c r="J390" s="125">
        <f t="shared" si="117"/>
        <v>44069</v>
      </c>
      <c r="K390" s="126">
        <f t="shared" si="118"/>
        <v>9</v>
      </c>
      <c r="L390" s="127">
        <f t="shared" si="119"/>
        <v>9</v>
      </c>
      <c r="M390" s="128">
        <f t="shared" si="110"/>
        <v>1.0003554320000001</v>
      </c>
      <c r="N390" s="128">
        <f t="shared" ca="1" si="111"/>
        <v>1.0010280810000001</v>
      </c>
      <c r="O390" s="127">
        <f t="shared" si="120"/>
        <v>0</v>
      </c>
      <c r="P390" s="123">
        <f t="shared" ca="1" si="112"/>
        <v>10.280810000000001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1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44084</v>
      </c>
      <c r="B391" s="122">
        <f t="shared" ca="1" si="124"/>
        <v>10011.423769999999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1.0397770640010799</v>
      </c>
      <c r="G391" s="123">
        <f t="shared" ca="1" si="125"/>
        <v>1.0390007734439899</v>
      </c>
      <c r="H391" s="123">
        <f t="shared" ca="1" si="109"/>
        <v>1.00074715</v>
      </c>
      <c r="I391" s="124">
        <f t="shared" si="116"/>
        <v>0.01</v>
      </c>
      <c r="J391" s="125">
        <f t="shared" si="117"/>
        <v>44069</v>
      </c>
      <c r="K391" s="126">
        <f t="shared" si="118"/>
        <v>10</v>
      </c>
      <c r="L391" s="127">
        <f t="shared" si="119"/>
        <v>10</v>
      </c>
      <c r="M391" s="128">
        <f t="shared" si="110"/>
        <v>1.0003949320000001</v>
      </c>
      <c r="N391" s="128">
        <f t="shared" ca="1" si="111"/>
        <v>1.0011423770000001</v>
      </c>
      <c r="O391" s="127">
        <f t="shared" si="120"/>
        <v>0</v>
      </c>
      <c r="P391" s="123">
        <f t="shared" ca="1" si="112"/>
        <v>11.423769999999999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1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44085</v>
      </c>
      <c r="B392" s="122">
        <f t="shared" ca="1" si="124"/>
        <v>10012.56691</v>
      </c>
      <c r="C392" s="123">
        <f t="shared" si="115"/>
        <v>10000</v>
      </c>
      <c r="D392" s="124">
        <f ca="1">IF(A392&lt;$B$1,VLOOKUP(A392,[1]DI!$A$4:$B$15000,2,FALSE),0)</f>
        <v>1.9000000000000006E-2</v>
      </c>
      <c r="E392" s="123">
        <f t="shared" ca="1" si="108"/>
        <v>1.0000746899999999</v>
      </c>
      <c r="F392" s="123">
        <f ca="1">(TRUNC(PRODUCT($E$12:$E391),16))</f>
        <v>1.0398547249499901</v>
      </c>
      <c r="G392" s="123">
        <f t="shared" ca="1" si="125"/>
        <v>1.0390007734439899</v>
      </c>
      <c r="H392" s="123">
        <f t="shared" ca="1" si="109"/>
        <v>1.0008219</v>
      </c>
      <c r="I392" s="124">
        <f t="shared" si="116"/>
        <v>0.01</v>
      </c>
      <c r="J392" s="125">
        <f t="shared" si="117"/>
        <v>44069</v>
      </c>
      <c r="K392" s="126">
        <f t="shared" si="118"/>
        <v>11</v>
      </c>
      <c r="L392" s="127">
        <f t="shared" si="119"/>
        <v>11</v>
      </c>
      <c r="M392" s="128">
        <f t="shared" si="110"/>
        <v>1.000434434</v>
      </c>
      <c r="N392" s="128">
        <f t="shared" ca="1" si="111"/>
        <v>1.001256691</v>
      </c>
      <c r="O392" s="127">
        <f t="shared" si="120"/>
        <v>0</v>
      </c>
      <c r="P392" s="123">
        <f t="shared" ca="1" si="112"/>
        <v>12.56691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1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44086</v>
      </c>
      <c r="B393" s="122">
        <f t="shared" ca="1" si="124"/>
        <v>10013.71012999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1.0399323916994001</v>
      </c>
      <c r="G393" s="123">
        <f t="shared" ca="1" si="125"/>
        <v>1.0390007734439899</v>
      </c>
      <c r="H393" s="123">
        <f t="shared" ca="1" si="109"/>
        <v>1.0008966500000001</v>
      </c>
      <c r="I393" s="124">
        <f t="shared" si="116"/>
        <v>0.01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1.0004739380000001</v>
      </c>
      <c r="N393" s="128">
        <f t="shared" ca="1" si="111"/>
        <v>1.001371013</v>
      </c>
      <c r="O393" s="127">
        <f t="shared" si="120"/>
        <v>0</v>
      </c>
      <c r="P393" s="123">
        <f t="shared" ca="1" si="112"/>
        <v>13.71012999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1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44087</v>
      </c>
      <c r="B394" s="122">
        <f t="shared" ca="1" si="124"/>
        <v>10013.71012999</v>
      </c>
      <c r="C394" s="123">
        <f t="shared" si="115"/>
        <v>10000</v>
      </c>
      <c r="D394" s="124">
        <f ca="1">IF(A394&lt;$B$1,VLOOKUP(A394,[1]DI!$A$4:$B$15000,2,FALSE),0)</f>
        <v>0</v>
      </c>
      <c r="E394" s="123">
        <f t="shared" ca="1" si="108"/>
        <v>1</v>
      </c>
      <c r="F394" s="123">
        <f ca="1">(TRUNC(PRODUCT($E$12:$E393),16))</f>
        <v>1.0399323916994001</v>
      </c>
      <c r="G394" s="123">
        <f t="shared" ca="1" si="125"/>
        <v>1.0390007734439899</v>
      </c>
      <c r="H394" s="123">
        <f t="shared" ca="1" si="109"/>
        <v>1.0008966500000001</v>
      </c>
      <c r="I394" s="124">
        <f t="shared" si="116"/>
        <v>0.01</v>
      </c>
      <c r="J394" s="125">
        <f t="shared" si="117"/>
        <v>44069</v>
      </c>
      <c r="K394" s="126">
        <f t="shared" si="118"/>
        <v>11</v>
      </c>
      <c r="L394" s="127">
        <f t="shared" si="119"/>
        <v>12</v>
      </c>
      <c r="M394" s="128">
        <f t="shared" si="110"/>
        <v>1.0004739380000001</v>
      </c>
      <c r="N394" s="128">
        <f t="shared" ca="1" si="111"/>
        <v>1.001371013</v>
      </c>
      <c r="O394" s="127">
        <f t="shared" si="120"/>
        <v>0</v>
      </c>
      <c r="P394" s="123">
        <f t="shared" ca="1" si="112"/>
        <v>13.71012999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1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44088</v>
      </c>
      <c r="B395" s="122">
        <f t="shared" ca="1" si="124"/>
        <v>10013.71012999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1.0399323916994001</v>
      </c>
      <c r="G395" s="123">
        <f t="shared" ca="1" si="125"/>
        <v>1.0390007734439899</v>
      </c>
      <c r="H395" s="123">
        <f t="shared" ca="1" si="109"/>
        <v>1.0008966500000001</v>
      </c>
      <c r="I395" s="124">
        <f t="shared" si="116"/>
        <v>0.01</v>
      </c>
      <c r="J395" s="125">
        <f t="shared" si="117"/>
        <v>44069</v>
      </c>
      <c r="K395" s="126">
        <f t="shared" si="118"/>
        <v>12</v>
      </c>
      <c r="L395" s="127">
        <f t="shared" si="119"/>
        <v>12</v>
      </c>
      <c r="M395" s="128">
        <f t="shared" si="110"/>
        <v>1.0004739380000001</v>
      </c>
      <c r="N395" s="128">
        <f t="shared" ca="1" si="111"/>
        <v>1.001371013</v>
      </c>
      <c r="O395" s="127">
        <f t="shared" si="120"/>
        <v>0</v>
      </c>
      <c r="P395" s="123">
        <f t="shared" ca="1" si="112"/>
        <v>13.71012999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1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44089</v>
      </c>
      <c r="B396" s="122">
        <f t="shared" ca="1" si="124"/>
        <v>10014.85350999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1.0400100642497301</v>
      </c>
      <c r="G396" s="123">
        <f t="shared" ca="1" si="125"/>
        <v>1.0390007734439899</v>
      </c>
      <c r="H396" s="123">
        <f t="shared" ref="H396:H459" ca="1" si="127">ROUND(F396/G396,8)</f>
        <v>1.00097141</v>
      </c>
      <c r="I396" s="124">
        <f t="shared" si="116"/>
        <v>0.01</v>
      </c>
      <c r="J396" s="125">
        <f t="shared" si="117"/>
        <v>44069</v>
      </c>
      <c r="K396" s="126">
        <f t="shared" si="118"/>
        <v>13</v>
      </c>
      <c r="L396" s="127">
        <f t="shared" si="119"/>
        <v>13</v>
      </c>
      <c r="M396" s="128">
        <f t="shared" ref="M396:M459" si="128">ROUND((I396+1)^(L396/252),9)</f>
        <v>1.0005134419999999</v>
      </c>
      <c r="N396" s="128">
        <f t="shared" ref="N396:N459" ca="1" si="129">ROUND(H396*M396,9)</f>
        <v>1.0014853509999999</v>
      </c>
      <c r="O396" s="127">
        <f t="shared" si="120"/>
        <v>0</v>
      </c>
      <c r="P396" s="123">
        <f t="shared" ref="P396:P459" ca="1" si="130">TRUNC(((N396-1)*C396),8)</f>
        <v>14.853509989999999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1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44090</v>
      </c>
      <c r="B397" s="122">
        <f t="shared" ca="1" si="124"/>
        <v>10015.99697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1.0400877426014301</v>
      </c>
      <c r="G397" s="123">
        <f t="shared" ca="1" si="125"/>
        <v>1.0390007734439899</v>
      </c>
      <c r="H397" s="123">
        <f t="shared" ca="1" si="127"/>
        <v>1.00104617</v>
      </c>
      <c r="I397" s="124">
        <f t="shared" ref="I397:I460" si="134">I396</f>
        <v>0.01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14</v>
      </c>
      <c r="L397" s="127">
        <f t="shared" ref="L397:L460" si="137">IF(AND(K397=1,K396=1),1,IF(K397&gt;0,IF(K397=K396,K397+1,K397),0))</f>
        <v>14</v>
      </c>
      <c r="M397" s="128">
        <f t="shared" si="128"/>
        <v>1.000552949</v>
      </c>
      <c r="N397" s="128">
        <f t="shared" ca="1" si="129"/>
        <v>1.0015996970000001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15.996969999999999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1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44091</v>
      </c>
      <c r="B398" s="122">
        <f t="shared" ref="B398:B461" ca="1" si="142">IF(A398&lt;=TODAY(),C398+P398,IF(AND(A398&gt;TODAY(),A398&lt;=$B$1),IF(VLOOKUP(TODAY(),$A$10:$D$5000,4,FALSE)=0,"n.d",C398+P398),"n.d"))</f>
        <v>10017.14060999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1.0401654267549301</v>
      </c>
      <c r="G398" s="123">
        <f t="shared" ca="1" si="125"/>
        <v>1.0390007734439899</v>
      </c>
      <c r="H398" s="123">
        <f t="shared" ca="1" si="127"/>
        <v>1.0011209400000001</v>
      </c>
      <c r="I398" s="124">
        <f t="shared" si="134"/>
        <v>0.01</v>
      </c>
      <c r="J398" s="125">
        <f t="shared" si="135"/>
        <v>44069</v>
      </c>
      <c r="K398" s="126">
        <f t="shared" si="136"/>
        <v>15</v>
      </c>
      <c r="L398" s="127">
        <f t="shared" si="137"/>
        <v>15</v>
      </c>
      <c r="M398" s="128">
        <f t="shared" si="128"/>
        <v>1.000592457</v>
      </c>
      <c r="N398" s="128">
        <f t="shared" ca="1" si="129"/>
        <v>1.0017140609999999</v>
      </c>
      <c r="O398" s="127">
        <f t="shared" si="138"/>
        <v>0</v>
      </c>
      <c r="P398" s="123">
        <f t="shared" ca="1" si="130"/>
        <v>17.140609990000002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1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44092</v>
      </c>
      <c r="B399" s="122">
        <f t="shared" ca="1" si="142"/>
        <v>10018.28433</v>
      </c>
      <c r="C399" s="123">
        <f t="shared" si="133"/>
        <v>10000</v>
      </c>
      <c r="D399" s="124">
        <f ca="1">IF(A399&lt;$B$1,VLOOKUP(A399,[1]DI!$A$4:$B$15000,2,FALSE),0)</f>
        <v>1.9000000000000006E-2</v>
      </c>
      <c r="E399" s="123">
        <f t="shared" ca="1" si="126"/>
        <v>1.0000746899999999</v>
      </c>
      <c r="F399" s="123">
        <f ca="1">(TRUNC(PRODUCT($E$12:$E398),16))</f>
        <v>1.0402431167106501</v>
      </c>
      <c r="G399" s="123">
        <f t="shared" ca="1" si="125"/>
        <v>1.0390007734439899</v>
      </c>
      <c r="H399" s="123">
        <f t="shared" ca="1" si="127"/>
        <v>1.00119571</v>
      </c>
      <c r="I399" s="124">
        <f t="shared" si="134"/>
        <v>0.01</v>
      </c>
      <c r="J399" s="125">
        <f t="shared" si="135"/>
        <v>44069</v>
      </c>
      <c r="K399" s="126">
        <f t="shared" si="136"/>
        <v>16</v>
      </c>
      <c r="L399" s="127">
        <f t="shared" si="137"/>
        <v>16</v>
      </c>
      <c r="M399" s="128">
        <f t="shared" si="128"/>
        <v>1.0006319669999999</v>
      </c>
      <c r="N399" s="128">
        <f t="shared" ca="1" si="129"/>
        <v>1.001828433</v>
      </c>
      <c r="O399" s="127">
        <f t="shared" si="138"/>
        <v>0</v>
      </c>
      <c r="P399" s="123">
        <f t="shared" ca="1" si="130"/>
        <v>18.284330000000001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1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44093</v>
      </c>
      <c r="B400" s="122">
        <f t="shared" ca="1" si="142"/>
        <v>10019.42821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1.04032081246904</v>
      </c>
      <c r="G400" s="123">
        <f t="shared" ca="1" si="125"/>
        <v>1.0390007734439899</v>
      </c>
      <c r="H400" s="123">
        <f t="shared" ca="1" si="127"/>
        <v>1.00127049</v>
      </c>
      <c r="I400" s="124">
        <f t="shared" si="134"/>
        <v>0.01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1.0006714779999999</v>
      </c>
      <c r="N400" s="128">
        <f t="shared" ca="1" si="129"/>
        <v>1.0019428210000001</v>
      </c>
      <c r="O400" s="127">
        <f t="shared" si="138"/>
        <v>0</v>
      </c>
      <c r="P400" s="123">
        <f t="shared" ca="1" si="130"/>
        <v>19.42821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1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44094</v>
      </c>
      <c r="B401" s="122">
        <f t="shared" ca="1" si="142"/>
        <v>10019.42821</v>
      </c>
      <c r="C401" s="123">
        <f t="shared" si="133"/>
        <v>10000</v>
      </c>
      <c r="D401" s="124">
        <f ca="1">IF(A401&lt;$B$1,VLOOKUP(A401,[1]DI!$A$4:$B$15000,2,FALSE),0)</f>
        <v>0</v>
      </c>
      <c r="E401" s="123">
        <f t="shared" ca="1" si="126"/>
        <v>1</v>
      </c>
      <c r="F401" s="123">
        <f ca="1">(TRUNC(PRODUCT($E$12:$E400),16))</f>
        <v>1.04032081246904</v>
      </c>
      <c r="G401" s="123">
        <f t="shared" ca="1" si="125"/>
        <v>1.0390007734439899</v>
      </c>
      <c r="H401" s="123">
        <f t="shared" ca="1" si="127"/>
        <v>1.00127049</v>
      </c>
      <c r="I401" s="124">
        <f t="shared" si="134"/>
        <v>0.01</v>
      </c>
      <c r="J401" s="125">
        <f t="shared" si="135"/>
        <v>44069</v>
      </c>
      <c r="K401" s="126">
        <f t="shared" si="136"/>
        <v>16</v>
      </c>
      <c r="L401" s="127">
        <f t="shared" si="137"/>
        <v>17</v>
      </c>
      <c r="M401" s="128">
        <f t="shared" si="128"/>
        <v>1.0006714779999999</v>
      </c>
      <c r="N401" s="128">
        <f t="shared" ca="1" si="129"/>
        <v>1.0019428210000001</v>
      </c>
      <c r="O401" s="127">
        <f t="shared" si="138"/>
        <v>0</v>
      </c>
      <c r="P401" s="123">
        <f t="shared" ca="1" si="130"/>
        <v>19.42821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1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44095</v>
      </c>
      <c r="B402" s="122">
        <f t="shared" ca="1" si="142"/>
        <v>10019.42821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1.04032081246904</v>
      </c>
      <c r="G402" s="123">
        <f t="shared" ca="1" si="125"/>
        <v>1.0390007734439899</v>
      </c>
      <c r="H402" s="123">
        <f t="shared" ca="1" si="127"/>
        <v>1.00127049</v>
      </c>
      <c r="I402" s="124">
        <f t="shared" si="134"/>
        <v>0.01</v>
      </c>
      <c r="J402" s="125">
        <f t="shared" si="135"/>
        <v>44069</v>
      </c>
      <c r="K402" s="126">
        <f t="shared" si="136"/>
        <v>17</v>
      </c>
      <c r="L402" s="127">
        <f t="shared" si="137"/>
        <v>17</v>
      </c>
      <c r="M402" s="128">
        <f t="shared" si="128"/>
        <v>1.0006714779999999</v>
      </c>
      <c r="N402" s="128">
        <f t="shared" ca="1" si="129"/>
        <v>1.0019428210000001</v>
      </c>
      <c r="O402" s="127">
        <f t="shared" si="138"/>
        <v>0</v>
      </c>
      <c r="P402" s="123">
        <f t="shared" ca="1" si="130"/>
        <v>19.42821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1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44096</v>
      </c>
      <c r="B403" s="122">
        <f t="shared" ca="1" si="142"/>
        <v>10020.57216999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1.0403985140305201</v>
      </c>
      <c r="G403" s="123">
        <f t="shared" ca="1" si="125"/>
        <v>1.0390007734439899</v>
      </c>
      <c r="H403" s="123">
        <f t="shared" ca="1" si="127"/>
        <v>1.0013452700000001</v>
      </c>
      <c r="I403" s="124">
        <f t="shared" si="134"/>
        <v>0.01</v>
      </c>
      <c r="J403" s="125">
        <f t="shared" si="135"/>
        <v>44069</v>
      </c>
      <c r="K403" s="126">
        <f t="shared" si="136"/>
        <v>18</v>
      </c>
      <c r="L403" s="127">
        <f t="shared" si="137"/>
        <v>18</v>
      </c>
      <c r="M403" s="128">
        <f t="shared" si="128"/>
        <v>1.000710991</v>
      </c>
      <c r="N403" s="128">
        <f t="shared" ca="1" si="129"/>
        <v>1.0020572169999999</v>
      </c>
      <c r="O403" s="127">
        <f t="shared" si="138"/>
        <v>0</v>
      </c>
      <c r="P403" s="123">
        <f t="shared" ca="1" si="130"/>
        <v>20.572169989999999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1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44097</v>
      </c>
      <c r="B404" s="122">
        <f t="shared" ca="1" si="142"/>
        <v>10021.716309990001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1.0404762213955401</v>
      </c>
      <c r="G404" s="123">
        <f t="shared" ca="1" si="125"/>
        <v>1.0390007734439899</v>
      </c>
      <c r="H404" s="123">
        <f t="shared" ca="1" si="127"/>
        <v>1.0014200600000001</v>
      </c>
      <c r="I404" s="124">
        <f t="shared" si="134"/>
        <v>0.01</v>
      </c>
      <c r="J404" s="125">
        <f t="shared" si="135"/>
        <v>44069</v>
      </c>
      <c r="K404" s="126">
        <f t="shared" si="136"/>
        <v>19</v>
      </c>
      <c r="L404" s="127">
        <f t="shared" si="137"/>
        <v>19</v>
      </c>
      <c r="M404" s="128">
        <f t="shared" si="128"/>
        <v>1.0007505050000001</v>
      </c>
      <c r="N404" s="128">
        <f t="shared" ca="1" si="129"/>
        <v>1.002171631</v>
      </c>
      <c r="O404" s="127">
        <f t="shared" si="138"/>
        <v>0</v>
      </c>
      <c r="P404" s="123">
        <f t="shared" ca="1" si="130"/>
        <v>21.716309989999999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1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44098</v>
      </c>
      <c r="B405" s="122">
        <f t="shared" ca="1" si="142"/>
        <v>10022.860619999999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1.0405539345645101</v>
      </c>
      <c r="G405" s="123">
        <f t="shared" ca="1" si="125"/>
        <v>1.0390007734439899</v>
      </c>
      <c r="H405" s="123">
        <f t="shared" ca="1" si="127"/>
        <v>1.00149486</v>
      </c>
      <c r="I405" s="124">
        <f t="shared" si="134"/>
        <v>0.01</v>
      </c>
      <c r="J405" s="125">
        <f t="shared" si="135"/>
        <v>44069</v>
      </c>
      <c r="K405" s="126">
        <f t="shared" si="136"/>
        <v>20</v>
      </c>
      <c r="L405" s="127">
        <f t="shared" si="137"/>
        <v>20</v>
      </c>
      <c r="M405" s="128">
        <f t="shared" si="128"/>
        <v>1.000790021</v>
      </c>
      <c r="N405" s="128">
        <f t="shared" ca="1" si="129"/>
        <v>1.002286062</v>
      </c>
      <c r="O405" s="127">
        <f t="shared" si="138"/>
        <v>0</v>
      </c>
      <c r="P405" s="123">
        <f t="shared" ca="1" si="130"/>
        <v>22.860620000000001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1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44099</v>
      </c>
      <c r="B406" s="122">
        <f t="shared" ca="1" si="142"/>
        <v>10024.004999999999</v>
      </c>
      <c r="C406" s="123">
        <f t="shared" si="133"/>
        <v>10000</v>
      </c>
      <c r="D406" s="124">
        <f ca="1">IF(A406&lt;$B$1,VLOOKUP(A406,[1]DI!$A$4:$B$15000,2,FALSE),0)</f>
        <v>1.9000000000000006E-2</v>
      </c>
      <c r="E406" s="123">
        <f t="shared" ca="1" si="126"/>
        <v>1.0000746899999999</v>
      </c>
      <c r="F406" s="123">
        <f ca="1">(TRUNC(PRODUCT($E$12:$E405),16))</f>
        <v>1.0406316535378799</v>
      </c>
      <c r="G406" s="123">
        <f t="shared" ca="1" si="125"/>
        <v>1.0390007734439899</v>
      </c>
      <c r="H406" s="123">
        <f t="shared" ca="1" si="127"/>
        <v>1.0015696599999999</v>
      </c>
      <c r="I406" s="124">
        <f t="shared" si="134"/>
        <v>0.01</v>
      </c>
      <c r="J406" s="125">
        <f t="shared" si="135"/>
        <v>44069</v>
      </c>
      <c r="K406" s="126">
        <f t="shared" si="136"/>
        <v>21</v>
      </c>
      <c r="L406" s="127">
        <f t="shared" si="137"/>
        <v>21</v>
      </c>
      <c r="M406" s="128">
        <f t="shared" si="128"/>
        <v>1.0008295380000001</v>
      </c>
      <c r="N406" s="128">
        <f t="shared" ca="1" si="129"/>
        <v>1.0024005</v>
      </c>
      <c r="O406" s="127">
        <f t="shared" si="138"/>
        <v>0</v>
      </c>
      <c r="P406" s="123">
        <f t="shared" ca="1" si="130"/>
        <v>24.004999999999999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1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44100</v>
      </c>
      <c r="B407" s="122">
        <f t="shared" ca="1" si="142"/>
        <v>10025.149559990001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1.0407093783160899</v>
      </c>
      <c r="G407" s="123">
        <f t="shared" ca="1" si="125"/>
        <v>1.0390007734439899</v>
      </c>
      <c r="H407" s="123">
        <f t="shared" ca="1" si="127"/>
        <v>1.00164447</v>
      </c>
      <c r="I407" s="124">
        <f t="shared" si="134"/>
        <v>0.01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1.0008690570000001</v>
      </c>
      <c r="N407" s="128">
        <f t="shared" ca="1" si="129"/>
        <v>1.002514956</v>
      </c>
      <c r="O407" s="127">
        <f t="shared" si="138"/>
        <v>0</v>
      </c>
      <c r="P407" s="123">
        <f t="shared" ca="1" si="130"/>
        <v>25.14955999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1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44101</v>
      </c>
      <c r="B408" s="122">
        <f t="shared" ca="1" si="142"/>
        <v>10025.149559990001</v>
      </c>
      <c r="C408" s="123">
        <f t="shared" si="133"/>
        <v>10000</v>
      </c>
      <c r="D408" s="124">
        <f ca="1">IF(A408&lt;$B$1,VLOOKUP(A408,[1]DI!$A$4:$B$15000,2,FALSE),0)</f>
        <v>0</v>
      </c>
      <c r="E408" s="123">
        <f t="shared" ca="1" si="126"/>
        <v>1</v>
      </c>
      <c r="F408" s="123">
        <f ca="1">(TRUNC(PRODUCT($E$12:$E407),16))</f>
        <v>1.0407093783160899</v>
      </c>
      <c r="G408" s="123">
        <f t="shared" ca="1" si="125"/>
        <v>1.0390007734439899</v>
      </c>
      <c r="H408" s="123">
        <f t="shared" ca="1" si="127"/>
        <v>1.00164447</v>
      </c>
      <c r="I408" s="124">
        <f t="shared" si="134"/>
        <v>0.01</v>
      </c>
      <c r="J408" s="125">
        <f t="shared" si="135"/>
        <v>44069</v>
      </c>
      <c r="K408" s="126">
        <f t="shared" si="136"/>
        <v>21</v>
      </c>
      <c r="L408" s="127">
        <f t="shared" si="137"/>
        <v>22</v>
      </c>
      <c r="M408" s="128">
        <f t="shared" si="128"/>
        <v>1.0008690570000001</v>
      </c>
      <c r="N408" s="128">
        <f t="shared" ca="1" si="129"/>
        <v>1.002514956</v>
      </c>
      <c r="O408" s="127">
        <f t="shared" si="138"/>
        <v>0</v>
      </c>
      <c r="P408" s="123">
        <f t="shared" ca="1" si="130"/>
        <v>25.14955999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1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44102</v>
      </c>
      <c r="B409" s="122">
        <f t="shared" ca="1" si="142"/>
        <v>10025.149559990001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1.0407093783160899</v>
      </c>
      <c r="G409" s="123">
        <f t="shared" ca="1" si="125"/>
        <v>1.0390007734439899</v>
      </c>
      <c r="H409" s="123">
        <f t="shared" ca="1" si="127"/>
        <v>1.00164447</v>
      </c>
      <c r="I409" s="124">
        <f t="shared" si="134"/>
        <v>0.01</v>
      </c>
      <c r="J409" s="125">
        <f t="shared" si="135"/>
        <v>44069</v>
      </c>
      <c r="K409" s="126">
        <f t="shared" si="136"/>
        <v>22</v>
      </c>
      <c r="L409" s="127">
        <f t="shared" si="137"/>
        <v>22</v>
      </c>
      <c r="M409" s="128">
        <f t="shared" si="128"/>
        <v>1.0008690570000001</v>
      </c>
      <c r="N409" s="128">
        <f t="shared" ca="1" si="129"/>
        <v>1.002514956</v>
      </c>
      <c r="O409" s="127">
        <f t="shared" si="138"/>
        <v>0</v>
      </c>
      <c r="P409" s="123">
        <f t="shared" ca="1" si="130"/>
        <v>25.14955999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1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44103</v>
      </c>
      <c r="B410" s="122">
        <f t="shared" ca="1" si="142"/>
        <v>10026.2942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1.04078710889955</v>
      </c>
      <c r="G410" s="123">
        <f t="shared" ca="1" si="125"/>
        <v>1.0390007734439899</v>
      </c>
      <c r="H410" s="123">
        <f t="shared" ca="1" si="127"/>
        <v>1.0017192800000001</v>
      </c>
      <c r="I410" s="124">
        <f t="shared" si="134"/>
        <v>0.01</v>
      </c>
      <c r="J410" s="125">
        <f t="shared" si="135"/>
        <v>44069</v>
      </c>
      <c r="K410" s="126">
        <f t="shared" si="136"/>
        <v>23</v>
      </c>
      <c r="L410" s="127">
        <f t="shared" si="137"/>
        <v>23</v>
      </c>
      <c r="M410" s="128">
        <f t="shared" si="128"/>
        <v>1.000908578</v>
      </c>
      <c r="N410" s="128">
        <f t="shared" ca="1" si="129"/>
        <v>1.0026294200000001</v>
      </c>
      <c r="O410" s="127">
        <f t="shared" si="138"/>
        <v>0</v>
      </c>
      <c r="P410" s="123">
        <f t="shared" ca="1" si="130"/>
        <v>26.2942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1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44104</v>
      </c>
      <c r="B411" s="122">
        <f t="shared" ca="1" si="142"/>
        <v>10027.43901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1.0408648452887199</v>
      </c>
      <c r="G411" s="123">
        <f t="shared" ca="1" si="125"/>
        <v>1.0390007734439899</v>
      </c>
      <c r="H411" s="123">
        <f t="shared" ca="1" si="127"/>
        <v>1.0017940999999999</v>
      </c>
      <c r="I411" s="124">
        <f t="shared" si="134"/>
        <v>0.01</v>
      </c>
      <c r="J411" s="125">
        <f t="shared" si="135"/>
        <v>44069</v>
      </c>
      <c r="K411" s="126">
        <f t="shared" si="136"/>
        <v>24</v>
      </c>
      <c r="L411" s="127">
        <f t="shared" si="137"/>
        <v>24</v>
      </c>
      <c r="M411" s="128">
        <f t="shared" si="128"/>
        <v>1.0009481</v>
      </c>
      <c r="N411" s="128">
        <f t="shared" ca="1" si="129"/>
        <v>1.0027439010000001</v>
      </c>
      <c r="O411" s="127">
        <f t="shared" si="138"/>
        <v>0</v>
      </c>
      <c r="P411" s="123">
        <f t="shared" ca="1" si="130"/>
        <v>27.43901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1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44105</v>
      </c>
      <c r="B412" s="122">
        <f t="shared" ca="1" si="142"/>
        <v>10028.58389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1.0409425874840099</v>
      </c>
      <c r="G412" s="123">
        <f t="shared" ca="1" si="125"/>
        <v>1.0390007734439899</v>
      </c>
      <c r="H412" s="123">
        <f t="shared" ca="1" si="127"/>
        <v>1.0018689199999999</v>
      </c>
      <c r="I412" s="124">
        <f t="shared" si="134"/>
        <v>0.01</v>
      </c>
      <c r="J412" s="125">
        <f t="shared" si="135"/>
        <v>44069</v>
      </c>
      <c r="K412" s="126">
        <f t="shared" si="136"/>
        <v>25</v>
      </c>
      <c r="L412" s="127">
        <f t="shared" si="137"/>
        <v>25</v>
      </c>
      <c r="M412" s="128">
        <f t="shared" si="128"/>
        <v>1.0009876230000001</v>
      </c>
      <c r="N412" s="128">
        <f t="shared" ca="1" si="129"/>
        <v>1.002858389</v>
      </c>
      <c r="O412" s="127">
        <f t="shared" si="138"/>
        <v>0</v>
      </c>
      <c r="P412" s="123">
        <f t="shared" ca="1" si="130"/>
        <v>28.58389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1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44106</v>
      </c>
      <c r="B413" s="122">
        <f t="shared" ca="1" si="142"/>
        <v>10029.72895999</v>
      </c>
      <c r="C413" s="123">
        <f t="shared" si="133"/>
        <v>10000</v>
      </c>
      <c r="D413" s="124">
        <f ca="1">IF(A413&lt;$B$1,VLOOKUP(A413,[1]DI!$A$4:$B$15000,2,FALSE),0)</f>
        <v>1.9000000000000006E-2</v>
      </c>
      <c r="E413" s="123">
        <f t="shared" ca="1" si="126"/>
        <v>1.0000746899999999</v>
      </c>
      <c r="F413" s="123">
        <f ca="1">(TRUNC(PRODUCT($E$12:$E412),16))</f>
        <v>1.04102033548587</v>
      </c>
      <c r="G413" s="123">
        <f t="shared" ca="1" si="125"/>
        <v>1.0390007734439899</v>
      </c>
      <c r="H413" s="123">
        <f t="shared" ca="1" si="127"/>
        <v>1.0019437499999999</v>
      </c>
      <c r="I413" s="124">
        <f t="shared" si="134"/>
        <v>0.01</v>
      </c>
      <c r="J413" s="125">
        <f t="shared" si="135"/>
        <v>44069</v>
      </c>
      <c r="K413" s="126">
        <f t="shared" si="136"/>
        <v>26</v>
      </c>
      <c r="L413" s="127">
        <f t="shared" si="137"/>
        <v>26</v>
      </c>
      <c r="M413" s="128">
        <f t="shared" si="128"/>
        <v>1.001027149</v>
      </c>
      <c r="N413" s="128">
        <f t="shared" ca="1" si="129"/>
        <v>1.0029728959999999</v>
      </c>
      <c r="O413" s="127">
        <f t="shared" si="138"/>
        <v>0</v>
      </c>
      <c r="P413" s="123">
        <f t="shared" ca="1" si="130"/>
        <v>29.72895999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1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44107</v>
      </c>
      <c r="B414" s="122">
        <f t="shared" ca="1" si="142"/>
        <v>10030.874180000001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1.0410980892947299</v>
      </c>
      <c r="G414" s="123">
        <f t="shared" ca="1" si="125"/>
        <v>1.0390007734439899</v>
      </c>
      <c r="H414" s="123">
        <f t="shared" ca="1" si="127"/>
        <v>1.00201859</v>
      </c>
      <c r="I414" s="124">
        <f t="shared" si="134"/>
        <v>0.01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1.0010666749999999</v>
      </c>
      <c r="N414" s="128">
        <f t="shared" ca="1" si="129"/>
        <v>1.003087418</v>
      </c>
      <c r="O414" s="127">
        <f t="shared" si="138"/>
        <v>0</v>
      </c>
      <c r="P414" s="123">
        <f t="shared" ca="1" si="130"/>
        <v>30.874179999999999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1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44108</v>
      </c>
      <c r="B415" s="122">
        <f t="shared" ca="1" si="142"/>
        <v>10030.874180000001</v>
      </c>
      <c r="C415" s="123">
        <f t="shared" si="133"/>
        <v>10000</v>
      </c>
      <c r="D415" s="124">
        <f ca="1">IF(A415&lt;$B$1,VLOOKUP(A415,[1]DI!$A$4:$B$15000,2,FALSE),0)</f>
        <v>0</v>
      </c>
      <c r="E415" s="123">
        <f t="shared" ca="1" si="126"/>
        <v>1</v>
      </c>
      <c r="F415" s="123">
        <f ca="1">(TRUNC(PRODUCT($E$12:$E414),16))</f>
        <v>1.0410980892947299</v>
      </c>
      <c r="G415" s="123">
        <f t="shared" ca="1" si="125"/>
        <v>1.0390007734439899</v>
      </c>
      <c r="H415" s="123">
        <f t="shared" ca="1" si="127"/>
        <v>1.00201859</v>
      </c>
      <c r="I415" s="124">
        <f t="shared" si="134"/>
        <v>0.01</v>
      </c>
      <c r="J415" s="125">
        <f t="shared" si="135"/>
        <v>44069</v>
      </c>
      <c r="K415" s="126">
        <f t="shared" si="136"/>
        <v>26</v>
      </c>
      <c r="L415" s="127">
        <f t="shared" si="137"/>
        <v>27</v>
      </c>
      <c r="M415" s="128">
        <f t="shared" si="128"/>
        <v>1.0010666749999999</v>
      </c>
      <c r="N415" s="128">
        <f t="shared" ca="1" si="129"/>
        <v>1.003087418</v>
      </c>
      <c r="O415" s="127">
        <f t="shared" si="138"/>
        <v>0</v>
      </c>
      <c r="P415" s="123">
        <f t="shared" ca="1" si="130"/>
        <v>30.874179999999999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1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44109</v>
      </c>
      <c r="B416" s="122">
        <f t="shared" ca="1" si="142"/>
        <v>10030.874180000001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1.0410980892947299</v>
      </c>
      <c r="G416" s="123">
        <f t="shared" ca="1" si="125"/>
        <v>1.0390007734439899</v>
      </c>
      <c r="H416" s="123">
        <f t="shared" ca="1" si="127"/>
        <v>1.00201859</v>
      </c>
      <c r="I416" s="124">
        <f t="shared" si="134"/>
        <v>0.01</v>
      </c>
      <c r="J416" s="125">
        <f t="shared" si="135"/>
        <v>44069</v>
      </c>
      <c r="K416" s="126">
        <f t="shared" si="136"/>
        <v>27</v>
      </c>
      <c r="L416" s="127">
        <f t="shared" si="137"/>
        <v>27</v>
      </c>
      <c r="M416" s="128">
        <f t="shared" si="128"/>
        <v>1.0010666749999999</v>
      </c>
      <c r="N416" s="128">
        <f t="shared" ca="1" si="129"/>
        <v>1.003087418</v>
      </c>
      <c r="O416" s="127">
        <f t="shared" si="138"/>
        <v>0</v>
      </c>
      <c r="P416" s="123">
        <f t="shared" ca="1" si="130"/>
        <v>30.874179999999999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1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44110</v>
      </c>
      <c r="B417" s="122">
        <f t="shared" ca="1" si="142"/>
        <v>10032.0195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1.0411758489110201</v>
      </c>
      <c r="G417" s="123">
        <f t="shared" ca="1" si="125"/>
        <v>1.0390007734439899</v>
      </c>
      <c r="H417" s="123">
        <f t="shared" ca="1" si="127"/>
        <v>1.00209343</v>
      </c>
      <c r="I417" s="124">
        <f t="shared" si="134"/>
        <v>0.01</v>
      </c>
      <c r="J417" s="125">
        <f t="shared" si="135"/>
        <v>44069</v>
      </c>
      <c r="K417" s="126">
        <f t="shared" si="136"/>
        <v>28</v>
      </c>
      <c r="L417" s="127">
        <f t="shared" si="137"/>
        <v>28</v>
      </c>
      <c r="M417" s="128">
        <f t="shared" si="128"/>
        <v>1.0011062040000001</v>
      </c>
      <c r="N417" s="128">
        <f t="shared" ca="1" si="129"/>
        <v>1.00320195</v>
      </c>
      <c r="O417" s="127">
        <f t="shared" si="138"/>
        <v>0</v>
      </c>
      <c r="P417" s="123">
        <f t="shared" ca="1" si="130"/>
        <v>32.019500000000001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1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44111</v>
      </c>
      <c r="B418" s="122">
        <f t="shared" ca="1" si="142"/>
        <v>10033.16498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1.0412536143351701</v>
      </c>
      <c r="G418" s="123">
        <f t="shared" ca="1" si="125"/>
        <v>1.0390007734439899</v>
      </c>
      <c r="H418" s="123">
        <f t="shared" ca="1" si="127"/>
        <v>1.00216828</v>
      </c>
      <c r="I418" s="124">
        <f t="shared" si="134"/>
        <v>0.01</v>
      </c>
      <c r="J418" s="125">
        <f t="shared" si="135"/>
        <v>44069</v>
      </c>
      <c r="K418" s="126">
        <f t="shared" si="136"/>
        <v>29</v>
      </c>
      <c r="L418" s="127">
        <f t="shared" si="137"/>
        <v>29</v>
      </c>
      <c r="M418" s="128">
        <f t="shared" si="128"/>
        <v>1.0011457340000001</v>
      </c>
      <c r="N418" s="128">
        <f t="shared" ca="1" si="129"/>
        <v>1.003316498</v>
      </c>
      <c r="O418" s="127">
        <f t="shared" si="138"/>
        <v>0</v>
      </c>
      <c r="P418" s="123">
        <f t="shared" ca="1" si="130"/>
        <v>33.16498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1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44112</v>
      </c>
      <c r="B419" s="122">
        <f t="shared" ca="1" si="142"/>
        <v>10034.31053999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1.0413313855676301</v>
      </c>
      <c r="G419" s="123">
        <f t="shared" ca="1" si="125"/>
        <v>1.0390007734439899</v>
      </c>
      <c r="H419" s="123">
        <f t="shared" ca="1" si="127"/>
        <v>1.0022431300000001</v>
      </c>
      <c r="I419" s="124">
        <f t="shared" si="134"/>
        <v>0.01</v>
      </c>
      <c r="J419" s="125">
        <f t="shared" si="135"/>
        <v>44069</v>
      </c>
      <c r="K419" s="126">
        <f t="shared" si="136"/>
        <v>30</v>
      </c>
      <c r="L419" s="127">
        <f t="shared" si="137"/>
        <v>30</v>
      </c>
      <c r="M419" s="128">
        <f t="shared" si="128"/>
        <v>1.0011852649999999</v>
      </c>
      <c r="N419" s="128">
        <f t="shared" ca="1" si="129"/>
        <v>1.003431054</v>
      </c>
      <c r="O419" s="127">
        <f t="shared" si="138"/>
        <v>0</v>
      </c>
      <c r="P419" s="123">
        <f t="shared" ca="1" si="130"/>
        <v>34.310539990000002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1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44113</v>
      </c>
      <c r="B420" s="122">
        <f t="shared" ca="1" si="142"/>
        <v>10035.456270000001</v>
      </c>
      <c r="C420" s="123">
        <f t="shared" si="133"/>
        <v>10000</v>
      </c>
      <c r="D420" s="124">
        <f ca="1">IF(A420&lt;$B$1,VLOOKUP(A420,[1]DI!$A$4:$B$15000,2,FALSE),0)</f>
        <v>1.9000000000000006E-2</v>
      </c>
      <c r="E420" s="123">
        <f t="shared" ca="1" si="126"/>
        <v>1.0000746899999999</v>
      </c>
      <c r="F420" s="123">
        <f ca="1">(TRUNC(PRODUCT($E$12:$E419),16))</f>
        <v>1.04140916260881</v>
      </c>
      <c r="G420" s="123">
        <f t="shared" ca="1" si="125"/>
        <v>1.0390007734439899</v>
      </c>
      <c r="H420" s="123">
        <f t="shared" ca="1" si="127"/>
        <v>1.0023179900000001</v>
      </c>
      <c r="I420" s="124">
        <f t="shared" si="134"/>
        <v>0.01</v>
      </c>
      <c r="J420" s="125">
        <f t="shared" si="135"/>
        <v>44069</v>
      </c>
      <c r="K420" s="126">
        <f t="shared" si="136"/>
        <v>31</v>
      </c>
      <c r="L420" s="127">
        <f t="shared" si="137"/>
        <v>31</v>
      </c>
      <c r="M420" s="128">
        <f t="shared" si="128"/>
        <v>1.001224798</v>
      </c>
      <c r="N420" s="128">
        <f t="shared" ca="1" si="129"/>
        <v>1.0035456270000001</v>
      </c>
      <c r="O420" s="127">
        <f t="shared" si="138"/>
        <v>0</v>
      </c>
      <c r="P420" s="123">
        <f t="shared" ca="1" si="130"/>
        <v>35.456270000000004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1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44114</v>
      </c>
      <c r="B421" s="122">
        <f t="shared" ca="1" si="142"/>
        <v>10036.602080000001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1.04148694545917</v>
      </c>
      <c r="G421" s="123">
        <f t="shared" ca="1" si="125"/>
        <v>1.0390007734439899</v>
      </c>
      <c r="H421" s="123">
        <f t="shared" ca="1" si="127"/>
        <v>1.0023928499999999</v>
      </c>
      <c r="I421" s="124">
        <f t="shared" si="134"/>
        <v>0.01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1.001264333</v>
      </c>
      <c r="N421" s="128">
        <f t="shared" ca="1" si="129"/>
        <v>1.0036602080000001</v>
      </c>
      <c r="O421" s="127">
        <f t="shared" si="138"/>
        <v>0</v>
      </c>
      <c r="P421" s="123">
        <f t="shared" ca="1" si="130"/>
        <v>36.602080000000001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1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44115</v>
      </c>
      <c r="B422" s="122">
        <f t="shared" ca="1" si="142"/>
        <v>10036.602080000001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1.04148694545917</v>
      </c>
      <c r="G422" s="123">
        <f t="shared" ca="1" si="125"/>
        <v>1.0390007734439899</v>
      </c>
      <c r="H422" s="123">
        <f t="shared" ca="1" si="127"/>
        <v>1.0023928499999999</v>
      </c>
      <c r="I422" s="124">
        <f t="shared" si="134"/>
        <v>0.01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1.001264333</v>
      </c>
      <c r="N422" s="128">
        <f t="shared" ca="1" si="129"/>
        <v>1.0036602080000001</v>
      </c>
      <c r="O422" s="127">
        <f t="shared" si="138"/>
        <v>0</v>
      </c>
      <c r="P422" s="123">
        <f t="shared" ca="1" si="130"/>
        <v>36.602080000000001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1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44116</v>
      </c>
      <c r="B423" s="122">
        <f t="shared" ca="1" si="142"/>
        <v>10036.602080000001</v>
      </c>
      <c r="C423" s="123">
        <f t="shared" si="133"/>
        <v>10000</v>
      </c>
      <c r="D423" s="124">
        <f ca="1">IF(A423&lt;$B$1,VLOOKUP(A423,[1]DI!$A$4:$B$15000,2,FALSE),0)</f>
        <v>0</v>
      </c>
      <c r="E423" s="123">
        <f t="shared" ca="1" si="126"/>
        <v>1</v>
      </c>
      <c r="F423" s="123">
        <f ca="1">(TRUNC(PRODUCT($E$12:$E422),16))</f>
        <v>1.04148694545917</v>
      </c>
      <c r="G423" s="123">
        <f t="shared" ca="1" si="125"/>
        <v>1.0390007734439899</v>
      </c>
      <c r="H423" s="123">
        <f t="shared" ca="1" si="127"/>
        <v>1.0023928499999999</v>
      </c>
      <c r="I423" s="124">
        <f t="shared" si="134"/>
        <v>0.01</v>
      </c>
      <c r="J423" s="125">
        <f t="shared" si="135"/>
        <v>44069</v>
      </c>
      <c r="K423" s="126">
        <f t="shared" si="136"/>
        <v>31</v>
      </c>
      <c r="L423" s="127">
        <f t="shared" si="137"/>
        <v>32</v>
      </c>
      <c r="M423" s="128">
        <f t="shared" si="128"/>
        <v>1.001264333</v>
      </c>
      <c r="N423" s="128">
        <f t="shared" ca="1" si="129"/>
        <v>1.0036602080000001</v>
      </c>
      <c r="O423" s="127">
        <f t="shared" si="138"/>
        <v>0</v>
      </c>
      <c r="P423" s="123">
        <f t="shared" ca="1" si="130"/>
        <v>36.602080000000001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1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44117</v>
      </c>
      <c r="B424" s="122">
        <f t="shared" ca="1" si="142"/>
        <v>10036.602080000001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1.04148694545917</v>
      </c>
      <c r="G424" s="123">
        <f t="shared" ca="1" si="125"/>
        <v>1.0390007734439899</v>
      </c>
      <c r="H424" s="123">
        <f t="shared" ca="1" si="127"/>
        <v>1.0023928499999999</v>
      </c>
      <c r="I424" s="124">
        <f t="shared" si="134"/>
        <v>0.01</v>
      </c>
      <c r="J424" s="125">
        <f t="shared" si="135"/>
        <v>44069</v>
      </c>
      <c r="K424" s="126">
        <f t="shared" si="136"/>
        <v>32</v>
      </c>
      <c r="L424" s="127">
        <f t="shared" si="137"/>
        <v>32</v>
      </c>
      <c r="M424" s="128">
        <f t="shared" si="128"/>
        <v>1.001264333</v>
      </c>
      <c r="N424" s="128">
        <f t="shared" ca="1" si="129"/>
        <v>1.0036602080000001</v>
      </c>
      <c r="O424" s="127">
        <f t="shared" si="138"/>
        <v>0</v>
      </c>
      <c r="P424" s="123">
        <f t="shared" ca="1" si="130"/>
        <v>36.602080000000001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1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44118</v>
      </c>
      <c r="B425" s="122">
        <f t="shared" ca="1" si="142"/>
        <v>10037.74807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1.0415647341191301</v>
      </c>
      <c r="G425" s="123">
        <f t="shared" ca="1" si="125"/>
        <v>1.0390007734439899</v>
      </c>
      <c r="H425" s="123">
        <f t="shared" ca="1" si="127"/>
        <v>1.0024677200000001</v>
      </c>
      <c r="I425" s="124">
        <f t="shared" si="134"/>
        <v>0.01</v>
      </c>
      <c r="J425" s="125">
        <f t="shared" si="135"/>
        <v>44069</v>
      </c>
      <c r="K425" s="126">
        <f t="shared" si="136"/>
        <v>33</v>
      </c>
      <c r="L425" s="127">
        <f t="shared" si="137"/>
        <v>33</v>
      </c>
      <c r="M425" s="128">
        <f t="shared" si="128"/>
        <v>1.001303869</v>
      </c>
      <c r="N425" s="128">
        <f t="shared" ca="1" si="129"/>
        <v>1.0037748070000001</v>
      </c>
      <c r="O425" s="127">
        <f t="shared" si="138"/>
        <v>0</v>
      </c>
      <c r="P425" s="123">
        <f t="shared" ca="1" si="130"/>
        <v>37.748069999999998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1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44119</v>
      </c>
      <c r="B426" s="122">
        <f t="shared" ca="1" si="142"/>
        <v>10038.894130000001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1.04164252858912</v>
      </c>
      <c r="G426" s="123">
        <f t="shared" ca="1" si="125"/>
        <v>1.0390007734439899</v>
      </c>
      <c r="H426" s="123">
        <f t="shared" ca="1" si="127"/>
        <v>1.00254259</v>
      </c>
      <c r="I426" s="124">
        <f t="shared" si="134"/>
        <v>0.01</v>
      </c>
      <c r="J426" s="125">
        <f t="shared" si="135"/>
        <v>44069</v>
      </c>
      <c r="K426" s="126">
        <f t="shared" si="136"/>
        <v>34</v>
      </c>
      <c r="L426" s="127">
        <f t="shared" si="137"/>
        <v>34</v>
      </c>
      <c r="M426" s="128">
        <f t="shared" si="128"/>
        <v>1.001343407</v>
      </c>
      <c r="N426" s="128">
        <f t="shared" ca="1" si="129"/>
        <v>1.003889413</v>
      </c>
      <c r="O426" s="127">
        <f t="shared" si="138"/>
        <v>0</v>
      </c>
      <c r="P426" s="123">
        <f t="shared" ca="1" si="130"/>
        <v>38.894129999999997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1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44120</v>
      </c>
      <c r="B427" s="122">
        <f t="shared" ca="1" si="142"/>
        <v>10040.04035999</v>
      </c>
      <c r="C427" s="123">
        <f t="shared" si="133"/>
        <v>10000</v>
      </c>
      <c r="D427" s="124">
        <f ca="1">IF(A427&lt;$B$1,VLOOKUP(A427,[1]DI!$A$4:$B$15000,2,FALSE),0)</f>
        <v>1.9000000000000006E-2</v>
      </c>
      <c r="E427" s="123">
        <f t="shared" ca="1" si="126"/>
        <v>1.0000746899999999</v>
      </c>
      <c r="F427" s="123">
        <f ca="1">(TRUNC(PRODUCT($E$12:$E426),16))</f>
        <v>1.04172032886958</v>
      </c>
      <c r="G427" s="123">
        <f t="shared" ca="1" si="125"/>
        <v>1.0390007734439899</v>
      </c>
      <c r="H427" s="123">
        <f t="shared" ca="1" si="127"/>
        <v>1.0026174699999999</v>
      </c>
      <c r="I427" s="124">
        <f t="shared" si="134"/>
        <v>0.01</v>
      </c>
      <c r="J427" s="125">
        <f t="shared" si="135"/>
        <v>44069</v>
      </c>
      <c r="K427" s="126">
        <f t="shared" si="136"/>
        <v>35</v>
      </c>
      <c r="L427" s="127">
        <f t="shared" si="137"/>
        <v>35</v>
      </c>
      <c r="M427" s="128">
        <f t="shared" si="128"/>
        <v>1.0013829460000001</v>
      </c>
      <c r="N427" s="128">
        <f t="shared" ca="1" si="129"/>
        <v>1.004004036</v>
      </c>
      <c r="O427" s="127">
        <f t="shared" si="138"/>
        <v>0</v>
      </c>
      <c r="P427" s="123">
        <f t="shared" ca="1" si="130"/>
        <v>40.040359989999999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1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44121</v>
      </c>
      <c r="B428" s="122">
        <f t="shared" ca="1" si="142"/>
        <v>10041.186769989999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1.04179813496094</v>
      </c>
      <c r="G428" s="123">
        <f t="shared" ca="1" si="125"/>
        <v>1.0390007734439899</v>
      </c>
      <c r="H428" s="123">
        <f t="shared" ca="1" si="127"/>
        <v>1.0026923599999999</v>
      </c>
      <c r="I428" s="124">
        <f t="shared" si="134"/>
        <v>0.01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1.0014224869999999</v>
      </c>
      <c r="N428" s="128">
        <f t="shared" ca="1" si="129"/>
        <v>1.0041186769999999</v>
      </c>
      <c r="O428" s="127">
        <f t="shared" si="138"/>
        <v>0</v>
      </c>
      <c r="P428" s="123">
        <f t="shared" ca="1" si="130"/>
        <v>41.186769990000002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1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44122</v>
      </c>
      <c r="B429" s="122">
        <f t="shared" ca="1" si="142"/>
        <v>10041.186769989999</v>
      </c>
      <c r="C429" s="123">
        <f t="shared" si="133"/>
        <v>10000</v>
      </c>
      <c r="D429" s="124">
        <f ca="1">IF(A429&lt;$B$1,VLOOKUP(A429,[1]DI!$A$4:$B$15000,2,FALSE),0)</f>
        <v>0</v>
      </c>
      <c r="E429" s="123">
        <f t="shared" ca="1" si="126"/>
        <v>1</v>
      </c>
      <c r="F429" s="123">
        <f ca="1">(TRUNC(PRODUCT($E$12:$E428),16))</f>
        <v>1.04179813496094</v>
      </c>
      <c r="G429" s="123">
        <f t="shared" ca="1" si="125"/>
        <v>1.0390007734439899</v>
      </c>
      <c r="H429" s="123">
        <f t="shared" ca="1" si="127"/>
        <v>1.0026923599999999</v>
      </c>
      <c r="I429" s="124">
        <f t="shared" si="134"/>
        <v>0.01</v>
      </c>
      <c r="J429" s="125">
        <f t="shared" si="135"/>
        <v>44069</v>
      </c>
      <c r="K429" s="126">
        <f t="shared" si="136"/>
        <v>35</v>
      </c>
      <c r="L429" s="127">
        <f t="shared" si="137"/>
        <v>36</v>
      </c>
      <c r="M429" s="128">
        <f t="shared" si="128"/>
        <v>1.0014224869999999</v>
      </c>
      <c r="N429" s="128">
        <f t="shared" ca="1" si="129"/>
        <v>1.0041186769999999</v>
      </c>
      <c r="O429" s="127">
        <f t="shared" si="138"/>
        <v>0</v>
      </c>
      <c r="P429" s="123">
        <f t="shared" ca="1" si="130"/>
        <v>41.186769990000002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1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44123</v>
      </c>
      <c r="B430" s="122">
        <f t="shared" ca="1" si="142"/>
        <v>10041.186769989999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1.04179813496094</v>
      </c>
      <c r="G430" s="123">
        <f t="shared" ca="1" si="125"/>
        <v>1.0390007734439899</v>
      </c>
      <c r="H430" s="123">
        <f t="shared" ca="1" si="127"/>
        <v>1.0026923599999999</v>
      </c>
      <c r="I430" s="124">
        <f t="shared" si="134"/>
        <v>0.01</v>
      </c>
      <c r="J430" s="125">
        <f t="shared" si="135"/>
        <v>44069</v>
      </c>
      <c r="K430" s="126">
        <f t="shared" si="136"/>
        <v>36</v>
      </c>
      <c r="L430" s="127">
        <f t="shared" si="137"/>
        <v>36</v>
      </c>
      <c r="M430" s="128">
        <f t="shared" si="128"/>
        <v>1.0014224869999999</v>
      </c>
      <c r="N430" s="128">
        <f t="shared" ca="1" si="129"/>
        <v>1.0041186769999999</v>
      </c>
      <c r="O430" s="127">
        <f t="shared" si="138"/>
        <v>0</v>
      </c>
      <c r="P430" s="123">
        <f t="shared" ca="1" si="130"/>
        <v>41.186769990000002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1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44124</v>
      </c>
      <c r="B431" s="122">
        <f t="shared" ca="1" si="142"/>
        <v>10042.333249990001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1.04187594686364</v>
      </c>
      <c r="G431" s="123">
        <f t="shared" ca="1" si="125"/>
        <v>1.0390007734439899</v>
      </c>
      <c r="H431" s="123">
        <f t="shared" ca="1" si="127"/>
        <v>1.00276725</v>
      </c>
      <c r="I431" s="124">
        <f t="shared" si="134"/>
        <v>0.01</v>
      </c>
      <c r="J431" s="125">
        <f t="shared" si="135"/>
        <v>44069</v>
      </c>
      <c r="K431" s="126">
        <f t="shared" si="136"/>
        <v>37</v>
      </c>
      <c r="L431" s="127">
        <f t="shared" si="137"/>
        <v>37</v>
      </c>
      <c r="M431" s="128">
        <f t="shared" si="128"/>
        <v>1.001462029</v>
      </c>
      <c r="N431" s="128">
        <f t="shared" ca="1" si="129"/>
        <v>1.004233325</v>
      </c>
      <c r="O431" s="127">
        <f t="shared" si="138"/>
        <v>0</v>
      </c>
      <c r="P431" s="123">
        <f t="shared" ca="1" si="130"/>
        <v>42.333249989999999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1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44125</v>
      </c>
      <c r="B432" s="122">
        <f t="shared" ca="1" si="142"/>
        <v>10043.479909989999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1.0419537645781101</v>
      </c>
      <c r="G432" s="123">
        <f t="shared" ref="G432:G495" ca="1" si="143">IF(O431&gt;0,F431,G431)</f>
        <v>1.0390007734439899</v>
      </c>
      <c r="H432" s="123">
        <f t="shared" ca="1" si="127"/>
        <v>1.00284215</v>
      </c>
      <c r="I432" s="124">
        <f t="shared" si="134"/>
        <v>0.01</v>
      </c>
      <c r="J432" s="125">
        <f t="shared" si="135"/>
        <v>44069</v>
      </c>
      <c r="K432" s="126">
        <f t="shared" si="136"/>
        <v>38</v>
      </c>
      <c r="L432" s="127">
        <f t="shared" si="137"/>
        <v>38</v>
      </c>
      <c r="M432" s="128">
        <f t="shared" si="128"/>
        <v>1.0015015730000001</v>
      </c>
      <c r="N432" s="128">
        <f t="shared" ca="1" si="129"/>
        <v>1.0043479909999999</v>
      </c>
      <c r="O432" s="127">
        <f t="shared" si="138"/>
        <v>0</v>
      </c>
      <c r="P432" s="123">
        <f t="shared" ca="1" si="130"/>
        <v>43.479909990000003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1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44126</v>
      </c>
      <c r="B433" s="122">
        <f t="shared" ca="1" si="142"/>
        <v>10044.62664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1.0420315881047899</v>
      </c>
      <c r="G433" s="123">
        <f t="shared" ca="1" si="143"/>
        <v>1.0390007734439899</v>
      </c>
      <c r="H433" s="123">
        <f t="shared" ca="1" si="127"/>
        <v>1.00291705</v>
      </c>
      <c r="I433" s="124">
        <f t="shared" si="134"/>
        <v>0.01</v>
      </c>
      <c r="J433" s="125">
        <f t="shared" si="135"/>
        <v>44069</v>
      </c>
      <c r="K433" s="126">
        <f t="shared" si="136"/>
        <v>39</v>
      </c>
      <c r="L433" s="127">
        <f t="shared" si="137"/>
        <v>39</v>
      </c>
      <c r="M433" s="128">
        <f t="shared" si="128"/>
        <v>1.001541118</v>
      </c>
      <c r="N433" s="128">
        <f t="shared" ca="1" si="129"/>
        <v>1.0044626640000001</v>
      </c>
      <c r="O433" s="127">
        <f t="shared" si="138"/>
        <v>0</v>
      </c>
      <c r="P433" s="123">
        <f t="shared" ca="1" si="130"/>
        <v>44.626640000000002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1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44127</v>
      </c>
      <c r="B434" s="122">
        <f t="shared" ca="1" si="142"/>
        <v>10045.773549990001</v>
      </c>
      <c r="C434" s="123">
        <f t="shared" si="133"/>
        <v>10000</v>
      </c>
      <c r="D434" s="124">
        <f ca="1">IF(A434&lt;$B$1,VLOOKUP(A434,[1]DI!$A$4:$B$15000,2,FALSE),0)</f>
        <v>1.9000000000000006E-2</v>
      </c>
      <c r="E434" s="123">
        <f t="shared" ca="1" si="126"/>
        <v>1.0000746899999999</v>
      </c>
      <c r="F434" s="123">
        <f ca="1">(TRUNC(PRODUCT($E$12:$E433),16))</f>
        <v>1.0421094174440999</v>
      </c>
      <c r="G434" s="123">
        <f t="shared" ca="1" si="143"/>
        <v>1.0390007734439899</v>
      </c>
      <c r="H434" s="123">
        <f t="shared" ca="1" si="127"/>
        <v>1.0029919599999999</v>
      </c>
      <c r="I434" s="124">
        <f t="shared" si="134"/>
        <v>0.01</v>
      </c>
      <c r="J434" s="125">
        <f t="shared" si="135"/>
        <v>44069</v>
      </c>
      <c r="K434" s="126">
        <f t="shared" si="136"/>
        <v>40</v>
      </c>
      <c r="L434" s="127">
        <f t="shared" si="137"/>
        <v>40</v>
      </c>
      <c r="M434" s="128">
        <f t="shared" si="128"/>
        <v>1.001580666</v>
      </c>
      <c r="N434" s="128">
        <f t="shared" ca="1" si="129"/>
        <v>1.0045773549999999</v>
      </c>
      <c r="O434" s="127">
        <f t="shared" si="138"/>
        <v>0</v>
      </c>
      <c r="P434" s="123">
        <f t="shared" ca="1" si="130"/>
        <v>45.773549989999999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1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44128</v>
      </c>
      <c r="B435" s="122">
        <f t="shared" ca="1" si="142"/>
        <v>10046.920529999999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1.0421872525964899</v>
      </c>
      <c r="G435" s="123">
        <f t="shared" ca="1" si="143"/>
        <v>1.0390007734439899</v>
      </c>
      <c r="H435" s="123">
        <f t="shared" ca="1" si="127"/>
        <v>1.0030668700000001</v>
      </c>
      <c r="I435" s="124">
        <f t="shared" si="134"/>
        <v>0.01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1.0016202139999999</v>
      </c>
      <c r="N435" s="128">
        <f t="shared" ca="1" si="129"/>
        <v>1.0046920530000001</v>
      </c>
      <c r="O435" s="127">
        <f t="shared" si="138"/>
        <v>0</v>
      </c>
      <c r="P435" s="123">
        <f t="shared" ca="1" si="130"/>
        <v>46.920529999999999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1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44129</v>
      </c>
      <c r="B436" s="122">
        <f t="shared" ca="1" si="142"/>
        <v>10046.920529999999</v>
      </c>
      <c r="C436" s="123">
        <f t="shared" si="133"/>
        <v>10000</v>
      </c>
      <c r="D436" s="124">
        <f ca="1">IF(A436&lt;$B$1,VLOOKUP(A436,[1]DI!$A$4:$B$15000,2,FALSE),0)</f>
        <v>0</v>
      </c>
      <c r="E436" s="123">
        <f t="shared" ca="1" si="126"/>
        <v>1</v>
      </c>
      <c r="F436" s="123">
        <f ca="1">(TRUNC(PRODUCT($E$12:$E435),16))</f>
        <v>1.0421872525964899</v>
      </c>
      <c r="G436" s="123">
        <f t="shared" ca="1" si="143"/>
        <v>1.0390007734439899</v>
      </c>
      <c r="H436" s="123">
        <f t="shared" ca="1" si="127"/>
        <v>1.0030668700000001</v>
      </c>
      <c r="I436" s="124">
        <f t="shared" si="134"/>
        <v>0.01</v>
      </c>
      <c r="J436" s="125">
        <f t="shared" si="135"/>
        <v>44069</v>
      </c>
      <c r="K436" s="126">
        <f t="shared" si="136"/>
        <v>40</v>
      </c>
      <c r="L436" s="127">
        <f t="shared" si="137"/>
        <v>41</v>
      </c>
      <c r="M436" s="128">
        <f t="shared" si="128"/>
        <v>1.0016202139999999</v>
      </c>
      <c r="N436" s="128">
        <f t="shared" ca="1" si="129"/>
        <v>1.0046920530000001</v>
      </c>
      <c r="O436" s="127">
        <f t="shared" si="138"/>
        <v>0</v>
      </c>
      <c r="P436" s="123">
        <f t="shared" ca="1" si="130"/>
        <v>46.920529999999999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1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44130</v>
      </c>
      <c r="B437" s="122">
        <f t="shared" ca="1" si="142"/>
        <v>10046.920529999999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1.0421872525964899</v>
      </c>
      <c r="G437" s="123">
        <f t="shared" ca="1" si="143"/>
        <v>1.0390007734439899</v>
      </c>
      <c r="H437" s="123">
        <f t="shared" ca="1" si="127"/>
        <v>1.0030668700000001</v>
      </c>
      <c r="I437" s="124">
        <f t="shared" si="134"/>
        <v>0.01</v>
      </c>
      <c r="J437" s="125">
        <f t="shared" si="135"/>
        <v>44069</v>
      </c>
      <c r="K437" s="126">
        <f t="shared" si="136"/>
        <v>41</v>
      </c>
      <c r="L437" s="127">
        <f t="shared" si="137"/>
        <v>41</v>
      </c>
      <c r="M437" s="128">
        <f t="shared" si="128"/>
        <v>1.0016202139999999</v>
      </c>
      <c r="N437" s="128">
        <f t="shared" ca="1" si="129"/>
        <v>1.0046920530000001</v>
      </c>
      <c r="O437" s="127">
        <f t="shared" si="138"/>
        <v>0</v>
      </c>
      <c r="P437" s="123">
        <f t="shared" ca="1" si="130"/>
        <v>46.920529999999999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1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44131</v>
      </c>
      <c r="B438" s="122">
        <f t="shared" ca="1" si="142"/>
        <v>10048.067689990001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1.0422650935623901</v>
      </c>
      <c r="G438" s="123">
        <f t="shared" ca="1" si="143"/>
        <v>1.0390007734439899</v>
      </c>
      <c r="H438" s="123">
        <f t="shared" ca="1" si="127"/>
        <v>1.0031417899999999</v>
      </c>
      <c r="I438" s="124">
        <f t="shared" si="134"/>
        <v>0.01</v>
      </c>
      <c r="J438" s="125">
        <f t="shared" si="135"/>
        <v>44069</v>
      </c>
      <c r="K438" s="126">
        <f t="shared" si="136"/>
        <v>42</v>
      </c>
      <c r="L438" s="127">
        <f t="shared" si="137"/>
        <v>42</v>
      </c>
      <c r="M438" s="128">
        <f t="shared" si="128"/>
        <v>1.001659764</v>
      </c>
      <c r="N438" s="128">
        <f t="shared" ca="1" si="129"/>
        <v>1.004806769</v>
      </c>
      <c r="O438" s="127">
        <f t="shared" si="138"/>
        <v>0</v>
      </c>
      <c r="P438" s="123">
        <f t="shared" ca="1" si="130"/>
        <v>48.067689989999998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1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44132</v>
      </c>
      <c r="B439" s="122">
        <f t="shared" ca="1" si="142"/>
        <v>10049.21492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1.04234294034223</v>
      </c>
      <c r="G439" s="123">
        <f t="shared" ca="1" si="143"/>
        <v>1.0390007734439899</v>
      </c>
      <c r="H439" s="123">
        <f t="shared" ca="1" si="127"/>
        <v>1.00321671</v>
      </c>
      <c r="I439" s="124">
        <f t="shared" si="134"/>
        <v>0.01</v>
      </c>
      <c r="J439" s="125">
        <f t="shared" si="135"/>
        <v>44069</v>
      </c>
      <c r="K439" s="126">
        <f t="shared" si="136"/>
        <v>43</v>
      </c>
      <c r="L439" s="127">
        <f t="shared" si="137"/>
        <v>43</v>
      </c>
      <c r="M439" s="128">
        <f t="shared" si="128"/>
        <v>1.0016993160000001</v>
      </c>
      <c r="N439" s="128">
        <f t="shared" ca="1" si="129"/>
        <v>1.004921492</v>
      </c>
      <c r="O439" s="127">
        <f t="shared" si="138"/>
        <v>0</v>
      </c>
      <c r="P439" s="123">
        <f t="shared" ca="1" si="130"/>
        <v>49.214919999999999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1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44133</v>
      </c>
      <c r="B440" s="122">
        <f t="shared" ca="1" si="142"/>
        <v>10050.36233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1.04242079293644</v>
      </c>
      <c r="G440" s="123">
        <f t="shared" ca="1" si="143"/>
        <v>1.0390007734439899</v>
      </c>
      <c r="H440" s="123">
        <f t="shared" ca="1" si="127"/>
        <v>1.00329164</v>
      </c>
      <c r="I440" s="124">
        <f t="shared" si="134"/>
        <v>0.01</v>
      </c>
      <c r="J440" s="125">
        <f t="shared" si="135"/>
        <v>44069</v>
      </c>
      <c r="K440" s="126">
        <f t="shared" si="136"/>
        <v>44</v>
      </c>
      <c r="L440" s="127">
        <f t="shared" si="137"/>
        <v>44</v>
      </c>
      <c r="M440" s="128">
        <f t="shared" si="128"/>
        <v>1.001738869</v>
      </c>
      <c r="N440" s="128">
        <f t="shared" ca="1" si="129"/>
        <v>1.005036233</v>
      </c>
      <c r="O440" s="127">
        <f t="shared" si="138"/>
        <v>0</v>
      </c>
      <c r="P440" s="123">
        <f t="shared" ca="1" si="130"/>
        <v>50.36233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1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44134</v>
      </c>
      <c r="B441" s="122">
        <f t="shared" ca="1" si="142"/>
        <v>10051.509910000001</v>
      </c>
      <c r="C441" s="123">
        <f t="shared" si="133"/>
        <v>10000</v>
      </c>
      <c r="D441" s="124">
        <f ca="1">IF(A441&lt;$B$1,VLOOKUP(A441,[1]DI!$A$4:$B$15000,2,FALSE),0)</f>
        <v>1.9000000000000006E-2</v>
      </c>
      <c r="E441" s="123">
        <f t="shared" ca="1" si="126"/>
        <v>1.0000746899999999</v>
      </c>
      <c r="F441" s="123">
        <f ca="1">(TRUNC(PRODUCT($E$12:$E440),16))</f>
        <v>1.0424986513454599</v>
      </c>
      <c r="G441" s="123">
        <f t="shared" ca="1" si="143"/>
        <v>1.0390007734439899</v>
      </c>
      <c r="H441" s="123">
        <f t="shared" ca="1" si="127"/>
        <v>1.00336658</v>
      </c>
      <c r="I441" s="124">
        <f t="shared" si="134"/>
        <v>0.01</v>
      </c>
      <c r="J441" s="125">
        <f t="shared" si="135"/>
        <v>44069</v>
      </c>
      <c r="K441" s="126">
        <f t="shared" si="136"/>
        <v>45</v>
      </c>
      <c r="L441" s="127">
        <f t="shared" si="137"/>
        <v>45</v>
      </c>
      <c r="M441" s="128">
        <f t="shared" si="128"/>
        <v>1.0017784240000001</v>
      </c>
      <c r="N441" s="128">
        <f t="shared" ca="1" si="129"/>
        <v>1.005150991</v>
      </c>
      <c r="O441" s="127">
        <f t="shared" si="138"/>
        <v>0</v>
      </c>
      <c r="P441" s="123">
        <f t="shared" ca="1" si="130"/>
        <v>51.509909999999998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1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44135</v>
      </c>
      <c r="B442" s="122">
        <f t="shared" ca="1" si="142"/>
        <v>10052.65757999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1.04257651556973</v>
      </c>
      <c r="G442" s="123">
        <f t="shared" ca="1" si="143"/>
        <v>1.0390007734439899</v>
      </c>
      <c r="H442" s="123">
        <f t="shared" ca="1" si="127"/>
        <v>1.00344152</v>
      </c>
      <c r="I442" s="124">
        <f t="shared" si="134"/>
        <v>0.01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1.0018179810000001</v>
      </c>
      <c r="N442" s="128">
        <f t="shared" ca="1" si="129"/>
        <v>1.005265758</v>
      </c>
      <c r="O442" s="127">
        <f t="shared" si="138"/>
        <v>0</v>
      </c>
      <c r="P442" s="123">
        <f t="shared" ca="1" si="130"/>
        <v>52.657579990000002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1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44136</v>
      </c>
      <c r="B443" s="122">
        <f t="shared" ca="1" si="142"/>
        <v>10052.65757999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1.04257651556973</v>
      </c>
      <c r="G443" s="123">
        <f t="shared" ca="1" si="143"/>
        <v>1.0390007734439899</v>
      </c>
      <c r="H443" s="123">
        <f t="shared" ca="1" si="127"/>
        <v>1.00344152</v>
      </c>
      <c r="I443" s="124">
        <f t="shared" si="134"/>
        <v>0.01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1.0018179810000001</v>
      </c>
      <c r="N443" s="128">
        <f t="shared" ca="1" si="129"/>
        <v>1.005265758</v>
      </c>
      <c r="O443" s="127">
        <f t="shared" si="138"/>
        <v>0</v>
      </c>
      <c r="P443" s="123">
        <f t="shared" ca="1" si="130"/>
        <v>52.657579990000002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1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44137</v>
      </c>
      <c r="B444" s="122">
        <f t="shared" ca="1" si="142"/>
        <v>10052.65757999</v>
      </c>
      <c r="C444" s="123">
        <f t="shared" si="133"/>
        <v>10000</v>
      </c>
      <c r="D444" s="124">
        <f ca="1">IF(A444&lt;$B$1,VLOOKUP(A444,[1]DI!$A$4:$B$15000,2,FALSE),0)</f>
        <v>0</v>
      </c>
      <c r="E444" s="123">
        <f t="shared" ca="1" si="126"/>
        <v>1</v>
      </c>
      <c r="F444" s="123">
        <f ca="1">(TRUNC(PRODUCT($E$12:$E443),16))</f>
        <v>1.04257651556973</v>
      </c>
      <c r="G444" s="123">
        <f t="shared" ca="1" si="143"/>
        <v>1.0390007734439899</v>
      </c>
      <c r="H444" s="123">
        <f t="shared" ca="1" si="127"/>
        <v>1.00344152</v>
      </c>
      <c r="I444" s="124">
        <f t="shared" si="134"/>
        <v>0.01</v>
      </c>
      <c r="J444" s="125">
        <f t="shared" si="135"/>
        <v>44069</v>
      </c>
      <c r="K444" s="126">
        <f t="shared" si="136"/>
        <v>45</v>
      </c>
      <c r="L444" s="127">
        <f t="shared" si="137"/>
        <v>46</v>
      </c>
      <c r="M444" s="128">
        <f t="shared" si="128"/>
        <v>1.0018179810000001</v>
      </c>
      <c r="N444" s="128">
        <f t="shared" ca="1" si="129"/>
        <v>1.005265758</v>
      </c>
      <c r="O444" s="127">
        <f t="shared" si="138"/>
        <v>0</v>
      </c>
      <c r="P444" s="123">
        <f t="shared" ca="1" si="130"/>
        <v>52.657579990000002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1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44138</v>
      </c>
      <c r="B445" s="122">
        <f t="shared" ca="1" si="142"/>
        <v>10052.65757999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1.04257651556973</v>
      </c>
      <c r="G445" s="123">
        <f t="shared" ca="1" si="143"/>
        <v>1.0390007734439899</v>
      </c>
      <c r="H445" s="123">
        <f t="shared" ca="1" si="127"/>
        <v>1.00344152</v>
      </c>
      <c r="I445" s="124">
        <f t="shared" si="134"/>
        <v>0.01</v>
      </c>
      <c r="J445" s="125">
        <f t="shared" si="135"/>
        <v>44069</v>
      </c>
      <c r="K445" s="126">
        <f t="shared" si="136"/>
        <v>46</v>
      </c>
      <c r="L445" s="127">
        <f t="shared" si="137"/>
        <v>46</v>
      </c>
      <c r="M445" s="128">
        <f t="shared" si="128"/>
        <v>1.0018179810000001</v>
      </c>
      <c r="N445" s="128">
        <f t="shared" ca="1" si="129"/>
        <v>1.005265758</v>
      </c>
      <c r="O445" s="127">
        <f t="shared" si="138"/>
        <v>0</v>
      </c>
      <c r="P445" s="123">
        <f t="shared" ca="1" si="130"/>
        <v>52.657579990000002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1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44139</v>
      </c>
      <c r="B446" s="122">
        <f t="shared" ca="1" si="142"/>
        <v>10053.805410000001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1.0426543856096799</v>
      </c>
      <c r="G446" s="123">
        <f t="shared" ca="1" si="143"/>
        <v>1.0390007734439899</v>
      </c>
      <c r="H446" s="123">
        <f t="shared" ca="1" si="127"/>
        <v>1.0035164700000001</v>
      </c>
      <c r="I446" s="124">
        <f t="shared" si="134"/>
        <v>0.01</v>
      </c>
      <c r="J446" s="125">
        <f t="shared" si="135"/>
        <v>44069</v>
      </c>
      <c r="K446" s="126">
        <f t="shared" si="136"/>
        <v>47</v>
      </c>
      <c r="L446" s="127">
        <f t="shared" si="137"/>
        <v>47</v>
      </c>
      <c r="M446" s="128">
        <f t="shared" si="128"/>
        <v>1.001857539</v>
      </c>
      <c r="N446" s="128">
        <f t="shared" ca="1" si="129"/>
        <v>1.0053805410000001</v>
      </c>
      <c r="O446" s="127">
        <f t="shared" si="138"/>
        <v>0</v>
      </c>
      <c r="P446" s="123">
        <f t="shared" ca="1" si="130"/>
        <v>53.805410000000002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1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44140</v>
      </c>
      <c r="B447" s="122">
        <f t="shared" ca="1" si="142"/>
        <v>10054.953310000001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1.0427322614657399</v>
      </c>
      <c r="G447" s="123">
        <f t="shared" ca="1" si="143"/>
        <v>1.0390007734439899</v>
      </c>
      <c r="H447" s="123">
        <f t="shared" ca="1" si="127"/>
        <v>1.00359142</v>
      </c>
      <c r="I447" s="124">
        <f t="shared" si="134"/>
        <v>0.01</v>
      </c>
      <c r="J447" s="125">
        <f t="shared" si="135"/>
        <v>44069</v>
      </c>
      <c r="K447" s="126">
        <f t="shared" si="136"/>
        <v>48</v>
      </c>
      <c r="L447" s="127">
        <f t="shared" si="137"/>
        <v>48</v>
      </c>
      <c r="M447" s="128">
        <f t="shared" si="128"/>
        <v>1.0018970979999999</v>
      </c>
      <c r="N447" s="128">
        <f t="shared" ca="1" si="129"/>
        <v>1.0054953310000001</v>
      </c>
      <c r="O447" s="127">
        <f t="shared" si="138"/>
        <v>0</v>
      </c>
      <c r="P447" s="123">
        <f t="shared" ca="1" si="130"/>
        <v>54.953310000000002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1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44141</v>
      </c>
      <c r="B448" s="122">
        <f t="shared" ca="1" si="142"/>
        <v>10056.101399990001</v>
      </c>
      <c r="C448" s="123">
        <f t="shared" si="133"/>
        <v>10000</v>
      </c>
      <c r="D448" s="124">
        <f ca="1">IF(A448&lt;$B$1,VLOOKUP(A448,[1]DI!$A$4:$B$15000,2,FALSE),0)</f>
        <v>1.9000000000000006E-2</v>
      </c>
      <c r="E448" s="123">
        <f t="shared" ca="1" si="126"/>
        <v>1.0000746899999999</v>
      </c>
      <c r="F448" s="123">
        <f ca="1">(TRUNC(PRODUCT($E$12:$E447),16))</f>
        <v>1.0428101431383501</v>
      </c>
      <c r="G448" s="123">
        <f t="shared" ca="1" si="143"/>
        <v>1.0390007734439899</v>
      </c>
      <c r="H448" s="123">
        <f t="shared" ca="1" si="127"/>
        <v>1.0036663800000001</v>
      </c>
      <c r="I448" s="124">
        <f t="shared" si="134"/>
        <v>0.01</v>
      </c>
      <c r="J448" s="125">
        <f t="shared" si="135"/>
        <v>44069</v>
      </c>
      <c r="K448" s="126">
        <f t="shared" si="136"/>
        <v>49</v>
      </c>
      <c r="L448" s="127">
        <f t="shared" si="137"/>
        <v>49</v>
      </c>
      <c r="M448" s="128">
        <f t="shared" si="128"/>
        <v>1.0019366590000001</v>
      </c>
      <c r="N448" s="128">
        <f t="shared" ca="1" si="129"/>
        <v>1.0056101399999999</v>
      </c>
      <c r="O448" s="127">
        <f t="shared" si="138"/>
        <v>0</v>
      </c>
      <c r="P448" s="123">
        <f t="shared" ca="1" si="130"/>
        <v>56.101399989999997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1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44142</v>
      </c>
      <c r="B449" s="122">
        <f t="shared" ca="1" si="142"/>
        <v>10057.249559989999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1.04288803062794</v>
      </c>
      <c r="G449" s="123">
        <f t="shared" ca="1" si="143"/>
        <v>1.0390007734439899</v>
      </c>
      <c r="H449" s="123">
        <f t="shared" ca="1" si="127"/>
        <v>1.0037413399999999</v>
      </c>
      <c r="I449" s="124">
        <f t="shared" si="134"/>
        <v>0.01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1.0019762219999999</v>
      </c>
      <c r="N449" s="128">
        <f t="shared" ca="1" si="129"/>
        <v>1.0057249559999999</v>
      </c>
      <c r="O449" s="127">
        <f t="shared" si="138"/>
        <v>0</v>
      </c>
      <c r="P449" s="123">
        <f t="shared" ca="1" si="130"/>
        <v>57.249559990000002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1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44143</v>
      </c>
      <c r="B450" s="122">
        <f t="shared" ca="1" si="142"/>
        <v>10057.249559989999</v>
      </c>
      <c r="C450" s="123">
        <f t="shared" si="133"/>
        <v>10000</v>
      </c>
      <c r="D450" s="124">
        <f ca="1">IF(A450&lt;$B$1,VLOOKUP(A450,[1]DI!$A$4:$B$15000,2,FALSE),0)</f>
        <v>0</v>
      </c>
      <c r="E450" s="123">
        <f t="shared" ca="1" si="126"/>
        <v>1</v>
      </c>
      <c r="F450" s="123">
        <f ca="1">(TRUNC(PRODUCT($E$12:$E449),16))</f>
        <v>1.04288803062794</v>
      </c>
      <c r="G450" s="123">
        <f t="shared" ca="1" si="143"/>
        <v>1.0390007734439899</v>
      </c>
      <c r="H450" s="123">
        <f t="shared" ca="1" si="127"/>
        <v>1.0037413399999999</v>
      </c>
      <c r="I450" s="124">
        <f t="shared" si="134"/>
        <v>0.01</v>
      </c>
      <c r="J450" s="125">
        <f t="shared" si="135"/>
        <v>44069</v>
      </c>
      <c r="K450" s="126">
        <f t="shared" si="136"/>
        <v>49</v>
      </c>
      <c r="L450" s="127">
        <f t="shared" si="137"/>
        <v>50</v>
      </c>
      <c r="M450" s="128">
        <f t="shared" si="128"/>
        <v>1.0019762219999999</v>
      </c>
      <c r="N450" s="128">
        <f t="shared" ca="1" si="129"/>
        <v>1.0057249559999999</v>
      </c>
      <c r="O450" s="127">
        <f t="shared" si="138"/>
        <v>0</v>
      </c>
      <c r="P450" s="123">
        <f t="shared" ca="1" si="130"/>
        <v>57.249559990000002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1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44144</v>
      </c>
      <c r="B451" s="122">
        <f t="shared" ca="1" si="142"/>
        <v>10057.249559989999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1.04288803062794</v>
      </c>
      <c r="G451" s="123">
        <f t="shared" ca="1" si="143"/>
        <v>1.0390007734439899</v>
      </c>
      <c r="H451" s="123">
        <f t="shared" ca="1" si="127"/>
        <v>1.0037413399999999</v>
      </c>
      <c r="I451" s="124">
        <f t="shared" si="134"/>
        <v>0.01</v>
      </c>
      <c r="J451" s="125">
        <f t="shared" si="135"/>
        <v>44069</v>
      </c>
      <c r="K451" s="126">
        <f t="shared" si="136"/>
        <v>50</v>
      </c>
      <c r="L451" s="127">
        <f t="shared" si="137"/>
        <v>50</v>
      </c>
      <c r="M451" s="128">
        <f t="shared" si="128"/>
        <v>1.0019762219999999</v>
      </c>
      <c r="N451" s="128">
        <f t="shared" ca="1" si="129"/>
        <v>1.0057249559999999</v>
      </c>
      <c r="O451" s="127">
        <f t="shared" si="138"/>
        <v>0</v>
      </c>
      <c r="P451" s="123">
        <f t="shared" ca="1" si="130"/>
        <v>57.249559990000002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1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44145</v>
      </c>
      <c r="B452" s="122">
        <f t="shared" ca="1" si="142"/>
        <v>10058.397889989999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1.04296592393495</v>
      </c>
      <c r="G452" s="123">
        <f t="shared" ca="1" si="143"/>
        <v>1.0390007734439899</v>
      </c>
      <c r="H452" s="123">
        <f t="shared" ca="1" si="127"/>
        <v>1.0038163099999999</v>
      </c>
      <c r="I452" s="124">
        <f t="shared" si="134"/>
        <v>0.01</v>
      </c>
      <c r="J452" s="125">
        <f t="shared" si="135"/>
        <v>44069</v>
      </c>
      <c r="K452" s="126">
        <f t="shared" si="136"/>
        <v>51</v>
      </c>
      <c r="L452" s="127">
        <f t="shared" si="137"/>
        <v>51</v>
      </c>
      <c r="M452" s="128">
        <f t="shared" si="128"/>
        <v>1.0020157860000001</v>
      </c>
      <c r="N452" s="128">
        <f t="shared" ca="1" si="129"/>
        <v>1.0058397889999999</v>
      </c>
      <c r="O452" s="127">
        <f t="shared" si="138"/>
        <v>0</v>
      </c>
      <c r="P452" s="123">
        <f t="shared" ca="1" si="130"/>
        <v>58.397889990000003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1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44146</v>
      </c>
      <c r="B453" s="122">
        <f t="shared" ca="1" si="142"/>
        <v>10059.54639999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1.04304382305981</v>
      </c>
      <c r="G453" s="123">
        <f t="shared" ca="1" si="143"/>
        <v>1.0390007734439899</v>
      </c>
      <c r="H453" s="123">
        <f t="shared" ca="1" si="127"/>
        <v>1.0038912900000001</v>
      </c>
      <c r="I453" s="124">
        <f t="shared" si="134"/>
        <v>0.01</v>
      </c>
      <c r="J453" s="125">
        <f t="shared" si="135"/>
        <v>44069</v>
      </c>
      <c r="K453" s="126">
        <f t="shared" si="136"/>
        <v>52</v>
      </c>
      <c r="L453" s="127">
        <f t="shared" si="137"/>
        <v>52</v>
      </c>
      <c r="M453" s="128">
        <f t="shared" si="128"/>
        <v>1.002055352</v>
      </c>
      <c r="N453" s="128">
        <f t="shared" ca="1" si="129"/>
        <v>1.0059546399999999</v>
      </c>
      <c r="O453" s="127">
        <f t="shared" si="138"/>
        <v>0</v>
      </c>
      <c r="P453" s="123">
        <f t="shared" ca="1" si="130"/>
        <v>59.546399989999998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1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44147</v>
      </c>
      <c r="B454" s="122">
        <f t="shared" ca="1" si="142"/>
        <v>10060.69499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1.0431217280029501</v>
      </c>
      <c r="G454" s="123">
        <f t="shared" ca="1" si="143"/>
        <v>1.0390007734439899</v>
      </c>
      <c r="H454" s="123">
        <f t="shared" ca="1" si="127"/>
        <v>1.00396627</v>
      </c>
      <c r="I454" s="124">
        <f t="shared" si="134"/>
        <v>0.01</v>
      </c>
      <c r="J454" s="125">
        <f t="shared" si="135"/>
        <v>44069</v>
      </c>
      <c r="K454" s="126">
        <f t="shared" si="136"/>
        <v>53</v>
      </c>
      <c r="L454" s="127">
        <f t="shared" si="137"/>
        <v>53</v>
      </c>
      <c r="M454" s="128">
        <f t="shared" si="128"/>
        <v>1.00209492</v>
      </c>
      <c r="N454" s="128">
        <f t="shared" ca="1" si="129"/>
        <v>1.0060694990000001</v>
      </c>
      <c r="O454" s="127">
        <f t="shared" si="138"/>
        <v>0</v>
      </c>
      <c r="P454" s="123">
        <f t="shared" ca="1" si="130"/>
        <v>60.694989999999997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1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44148</v>
      </c>
      <c r="B455" s="122">
        <f t="shared" ca="1" si="142"/>
        <v>10061.84364999</v>
      </c>
      <c r="C455" s="123">
        <f t="shared" si="133"/>
        <v>10000</v>
      </c>
      <c r="D455" s="124">
        <f ca="1">IF(A455&lt;$B$1,VLOOKUP(A455,[1]DI!$A$4:$B$15000,2,FALSE),0)</f>
        <v>1.9000000000000006E-2</v>
      </c>
      <c r="E455" s="123">
        <f t="shared" ca="1" si="126"/>
        <v>1.0000746899999999</v>
      </c>
      <c r="F455" s="123">
        <f ca="1">(TRUNC(PRODUCT($E$12:$E454),16))</f>
        <v>1.0431996387648199</v>
      </c>
      <c r="G455" s="123">
        <f t="shared" ca="1" si="143"/>
        <v>1.0390007734439899</v>
      </c>
      <c r="H455" s="123">
        <f t="shared" ca="1" si="127"/>
        <v>1.00404125</v>
      </c>
      <c r="I455" s="124">
        <f t="shared" si="134"/>
        <v>0.01</v>
      </c>
      <c r="J455" s="125">
        <f t="shared" si="135"/>
        <v>44069</v>
      </c>
      <c r="K455" s="126">
        <f t="shared" si="136"/>
        <v>54</v>
      </c>
      <c r="L455" s="127">
        <f t="shared" si="137"/>
        <v>54</v>
      </c>
      <c r="M455" s="128">
        <f t="shared" si="128"/>
        <v>1.0021344889999999</v>
      </c>
      <c r="N455" s="128">
        <f t="shared" ca="1" si="129"/>
        <v>1.006184365</v>
      </c>
      <c r="O455" s="127">
        <f t="shared" si="138"/>
        <v>0</v>
      </c>
      <c r="P455" s="123">
        <f t="shared" ca="1" si="130"/>
        <v>61.843649990000003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1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44149</v>
      </c>
      <c r="B456" s="122">
        <f t="shared" ca="1" si="142"/>
        <v>10062.99258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1.04327755534584</v>
      </c>
      <c r="G456" s="123">
        <f t="shared" ca="1" si="143"/>
        <v>1.0390007734439899</v>
      </c>
      <c r="H456" s="123">
        <f t="shared" ca="1" si="127"/>
        <v>1.00411625</v>
      </c>
      <c r="I456" s="124">
        <f t="shared" si="134"/>
        <v>0.01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1.0021740589999999</v>
      </c>
      <c r="N456" s="128">
        <f t="shared" ca="1" si="129"/>
        <v>1.0062992580000001</v>
      </c>
      <c r="O456" s="127">
        <f t="shared" si="138"/>
        <v>0</v>
      </c>
      <c r="P456" s="123">
        <f t="shared" ca="1" si="130"/>
        <v>62.992579999999997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1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44150</v>
      </c>
      <c r="B457" s="122">
        <f t="shared" ca="1" si="142"/>
        <v>10062.99258</v>
      </c>
      <c r="C457" s="123">
        <f t="shared" si="133"/>
        <v>10000</v>
      </c>
      <c r="D457" s="124">
        <f ca="1">IF(A457&lt;$B$1,VLOOKUP(A457,[1]DI!$A$4:$B$15000,2,FALSE),0)</f>
        <v>0</v>
      </c>
      <c r="E457" s="123">
        <f t="shared" ca="1" si="126"/>
        <v>1</v>
      </c>
      <c r="F457" s="123">
        <f ca="1">(TRUNC(PRODUCT($E$12:$E456),16))</f>
        <v>1.04327755534584</v>
      </c>
      <c r="G457" s="123">
        <f t="shared" ca="1" si="143"/>
        <v>1.0390007734439899</v>
      </c>
      <c r="H457" s="123">
        <f t="shared" ca="1" si="127"/>
        <v>1.00411625</v>
      </c>
      <c r="I457" s="124">
        <f t="shared" si="134"/>
        <v>0.01</v>
      </c>
      <c r="J457" s="125">
        <f t="shared" si="135"/>
        <v>44069</v>
      </c>
      <c r="K457" s="126">
        <f t="shared" si="136"/>
        <v>54</v>
      </c>
      <c r="L457" s="127">
        <f t="shared" si="137"/>
        <v>55</v>
      </c>
      <c r="M457" s="128">
        <f t="shared" si="128"/>
        <v>1.0021740589999999</v>
      </c>
      <c r="N457" s="128">
        <f t="shared" ca="1" si="129"/>
        <v>1.0062992580000001</v>
      </c>
      <c r="O457" s="127">
        <f t="shared" si="138"/>
        <v>0</v>
      </c>
      <c r="P457" s="123">
        <f t="shared" ca="1" si="130"/>
        <v>62.992579999999997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1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44151</v>
      </c>
      <c r="B458" s="122">
        <f t="shared" ca="1" si="142"/>
        <v>10062.99258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1.04327755534584</v>
      </c>
      <c r="G458" s="123">
        <f t="shared" ca="1" si="143"/>
        <v>1.0390007734439899</v>
      </c>
      <c r="H458" s="123">
        <f t="shared" ca="1" si="127"/>
        <v>1.00411625</v>
      </c>
      <c r="I458" s="124">
        <f t="shared" si="134"/>
        <v>0.01</v>
      </c>
      <c r="J458" s="125">
        <f t="shared" si="135"/>
        <v>44069</v>
      </c>
      <c r="K458" s="126">
        <f t="shared" si="136"/>
        <v>55</v>
      </c>
      <c r="L458" s="127">
        <f t="shared" si="137"/>
        <v>55</v>
      </c>
      <c r="M458" s="128">
        <f t="shared" si="128"/>
        <v>1.0021740589999999</v>
      </c>
      <c r="N458" s="128">
        <f t="shared" ca="1" si="129"/>
        <v>1.0062992580000001</v>
      </c>
      <c r="O458" s="127">
        <f t="shared" si="138"/>
        <v>0</v>
      </c>
      <c r="P458" s="123">
        <f t="shared" ca="1" si="130"/>
        <v>62.992579999999997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1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44152</v>
      </c>
      <c r="B459" s="122">
        <f t="shared" ca="1" si="142"/>
        <v>10064.14149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1.04335547774645</v>
      </c>
      <c r="G459" s="123">
        <f t="shared" ca="1" si="143"/>
        <v>1.0390007734439899</v>
      </c>
      <c r="H459" s="123">
        <f t="shared" ca="1" si="127"/>
        <v>1.0041912399999999</v>
      </c>
      <c r="I459" s="124">
        <f t="shared" si="134"/>
        <v>0.01</v>
      </c>
      <c r="J459" s="125">
        <f t="shared" si="135"/>
        <v>44069</v>
      </c>
      <c r="K459" s="126">
        <f t="shared" si="136"/>
        <v>56</v>
      </c>
      <c r="L459" s="127">
        <f t="shared" si="137"/>
        <v>56</v>
      </c>
      <c r="M459" s="128">
        <f t="shared" si="128"/>
        <v>1.002213631</v>
      </c>
      <c r="N459" s="128">
        <f t="shared" ca="1" si="129"/>
        <v>1.006414149</v>
      </c>
      <c r="O459" s="127">
        <f t="shared" si="138"/>
        <v>0</v>
      </c>
      <c r="P459" s="123">
        <f t="shared" ca="1" si="130"/>
        <v>64.141490000000005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1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44153</v>
      </c>
      <c r="B460" s="122">
        <f t="shared" ca="1" si="142"/>
        <v>10065.29068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1.04343340596708</v>
      </c>
      <c r="G460" s="123">
        <f t="shared" ca="1" si="143"/>
        <v>1.0390007734439899</v>
      </c>
      <c r="H460" s="123">
        <f t="shared" ref="H460:H523" ca="1" si="145">ROUND(F460/G460,8)</f>
        <v>1.0042662499999999</v>
      </c>
      <c r="I460" s="124">
        <f t="shared" si="134"/>
        <v>0.01</v>
      </c>
      <c r="J460" s="125">
        <f t="shared" si="135"/>
        <v>44069</v>
      </c>
      <c r="K460" s="126">
        <f t="shared" si="136"/>
        <v>57</v>
      </c>
      <c r="L460" s="127">
        <f t="shared" si="137"/>
        <v>57</v>
      </c>
      <c r="M460" s="128">
        <f t="shared" ref="M460:M523" si="146">ROUND((I460+1)^(L460/252),9)</f>
        <v>1.0022532049999999</v>
      </c>
      <c r="N460" s="128">
        <f t="shared" ref="N460:N523" ca="1" si="147">ROUND(H460*M460,9)</f>
        <v>1.0065290680000001</v>
      </c>
      <c r="O460" s="127">
        <f t="shared" si="138"/>
        <v>0</v>
      </c>
      <c r="P460" s="123">
        <f t="shared" ref="P460:P523" ca="1" si="148">TRUNC(((N460-1)*C460),8)</f>
        <v>65.290679999999995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1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44154</v>
      </c>
      <c r="B461" s="122">
        <f t="shared" ca="1" si="142"/>
        <v>10066.439839999999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1.0435113400081699</v>
      </c>
      <c r="G461" s="123">
        <f t="shared" ca="1" si="143"/>
        <v>1.0390007734439899</v>
      </c>
      <c r="H461" s="123">
        <f t="shared" ca="1" si="145"/>
        <v>1.00434125</v>
      </c>
      <c r="I461" s="124">
        <f t="shared" ref="I461:I524" si="152">I460</f>
        <v>0.01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58</v>
      </c>
      <c r="L461" s="127">
        <f t="shared" ref="L461:L524" si="155">IF(AND(K461=1,K460=1),1,IF(K461&gt;0,IF(K461=K460,K461+1,K461),0))</f>
        <v>58</v>
      </c>
      <c r="M461" s="128">
        <f t="shared" si="146"/>
        <v>1.0022927800000001</v>
      </c>
      <c r="N461" s="128">
        <f t="shared" ca="1" si="147"/>
        <v>1.0066439840000001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66.439840000000004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1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44155</v>
      </c>
      <c r="B462" s="122">
        <f t="shared" ref="B462:B525" ca="1" si="160">IF(A462&lt;=TODAY(),C462+P462,IF(AND(A462&gt;TODAY(),A462&lt;=$B$1),IF(VLOOKUP(TODAY(),$A$10:$D$5000,4,FALSE)=0,"n.d",C462+P462),"n.d"))</f>
        <v>10067.58926999</v>
      </c>
      <c r="C462" s="123">
        <f t="shared" si="151"/>
        <v>10000</v>
      </c>
      <c r="D462" s="124">
        <f ca="1">IF(A462&lt;$B$1,VLOOKUP(A462,[1]DI!$A$4:$B$15000,2,FALSE),0)</f>
        <v>1.9000000000000006E-2</v>
      </c>
      <c r="E462" s="123">
        <f t="shared" ca="1" si="144"/>
        <v>1.0000746899999999</v>
      </c>
      <c r="F462" s="123">
        <f ca="1">(TRUNC(PRODUCT($E$12:$E461),16))</f>
        <v>1.04358927987016</v>
      </c>
      <c r="G462" s="123">
        <f t="shared" ca="1" si="143"/>
        <v>1.0390007734439899</v>
      </c>
      <c r="H462" s="123">
        <f t="shared" ca="1" si="145"/>
        <v>1.0044162700000001</v>
      </c>
      <c r="I462" s="124">
        <f t="shared" si="152"/>
        <v>0.01</v>
      </c>
      <c r="J462" s="125">
        <f t="shared" si="153"/>
        <v>44069</v>
      </c>
      <c r="K462" s="126">
        <f t="shared" si="154"/>
        <v>59</v>
      </c>
      <c r="L462" s="127">
        <f t="shared" si="155"/>
        <v>59</v>
      </c>
      <c r="M462" s="128">
        <f t="shared" si="146"/>
        <v>1.002332357</v>
      </c>
      <c r="N462" s="128">
        <f t="shared" ca="1" si="147"/>
        <v>1.0067589269999999</v>
      </c>
      <c r="O462" s="127">
        <f t="shared" si="156"/>
        <v>0</v>
      </c>
      <c r="P462" s="123">
        <f t="shared" ca="1" si="148"/>
        <v>67.589269990000005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1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44156</v>
      </c>
      <c r="B463" s="122">
        <f t="shared" ca="1" si="160"/>
        <v>10068.738779990001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1.04366722555347</v>
      </c>
      <c r="G463" s="123">
        <f t="shared" ca="1" si="143"/>
        <v>1.0390007734439899</v>
      </c>
      <c r="H463" s="123">
        <f t="shared" ca="1" si="145"/>
        <v>1.00449129</v>
      </c>
      <c r="I463" s="124">
        <f t="shared" si="152"/>
        <v>0.01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1.002371935</v>
      </c>
      <c r="N463" s="128">
        <f t="shared" ca="1" si="147"/>
        <v>1.0068738779999999</v>
      </c>
      <c r="O463" s="127">
        <f t="shared" si="156"/>
        <v>0</v>
      </c>
      <c r="P463" s="123">
        <f t="shared" ca="1" si="148"/>
        <v>68.738779989999998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1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44157</v>
      </c>
      <c r="B464" s="122">
        <f t="shared" ca="1" si="160"/>
        <v>10068.738779990001</v>
      </c>
      <c r="C464" s="123">
        <f t="shared" si="151"/>
        <v>10000</v>
      </c>
      <c r="D464" s="124">
        <f ca="1">IF(A464&lt;$B$1,VLOOKUP(A464,[1]DI!$A$4:$B$15000,2,FALSE),0)</f>
        <v>0</v>
      </c>
      <c r="E464" s="123">
        <f t="shared" ca="1" si="144"/>
        <v>1</v>
      </c>
      <c r="F464" s="123">
        <f ca="1">(TRUNC(PRODUCT($E$12:$E463),16))</f>
        <v>1.04366722555347</v>
      </c>
      <c r="G464" s="123">
        <f t="shared" ca="1" si="143"/>
        <v>1.0390007734439899</v>
      </c>
      <c r="H464" s="123">
        <f t="shared" ca="1" si="145"/>
        <v>1.00449129</v>
      </c>
      <c r="I464" s="124">
        <f t="shared" si="152"/>
        <v>0.01</v>
      </c>
      <c r="J464" s="125">
        <f t="shared" si="153"/>
        <v>44069</v>
      </c>
      <c r="K464" s="126">
        <f t="shared" si="154"/>
        <v>59</v>
      </c>
      <c r="L464" s="127">
        <f t="shared" si="155"/>
        <v>60</v>
      </c>
      <c r="M464" s="128">
        <f t="shared" si="146"/>
        <v>1.002371935</v>
      </c>
      <c r="N464" s="128">
        <f t="shared" ca="1" si="147"/>
        <v>1.0068738779999999</v>
      </c>
      <c r="O464" s="127">
        <f t="shared" si="156"/>
        <v>0</v>
      </c>
      <c r="P464" s="123">
        <f t="shared" ca="1" si="148"/>
        <v>68.738779989999998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1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44158</v>
      </c>
      <c r="B465" s="122">
        <f t="shared" ca="1" si="160"/>
        <v>10068.738779990001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1.04366722555347</v>
      </c>
      <c r="G465" s="123">
        <f t="shared" ca="1" si="143"/>
        <v>1.0390007734439899</v>
      </c>
      <c r="H465" s="123">
        <f t="shared" ca="1" si="145"/>
        <v>1.00449129</v>
      </c>
      <c r="I465" s="124">
        <f t="shared" si="152"/>
        <v>0.01</v>
      </c>
      <c r="J465" s="125">
        <f t="shared" si="153"/>
        <v>44069</v>
      </c>
      <c r="K465" s="126">
        <f t="shared" si="154"/>
        <v>60</v>
      </c>
      <c r="L465" s="127">
        <f t="shared" si="155"/>
        <v>60</v>
      </c>
      <c r="M465" s="128">
        <f t="shared" si="146"/>
        <v>1.002371935</v>
      </c>
      <c r="N465" s="128">
        <f t="shared" ca="1" si="147"/>
        <v>1.0068738779999999</v>
      </c>
      <c r="O465" s="127">
        <f t="shared" si="156"/>
        <v>0</v>
      </c>
      <c r="P465" s="123">
        <f t="shared" ca="1" si="148"/>
        <v>68.738779989999998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1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44159</v>
      </c>
      <c r="B466" s="122">
        <f t="shared" ca="1" si="160"/>
        <v>10069.88836999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1.04374517705855</v>
      </c>
      <c r="G466" s="123">
        <f t="shared" ca="1" si="143"/>
        <v>1.0390007734439899</v>
      </c>
      <c r="H466" s="123">
        <f t="shared" ca="1" si="145"/>
        <v>1.00456631</v>
      </c>
      <c r="I466" s="124">
        <f t="shared" si="152"/>
        <v>0.01</v>
      </c>
      <c r="J466" s="125">
        <f t="shared" si="153"/>
        <v>44069</v>
      </c>
      <c r="K466" s="126">
        <f t="shared" si="154"/>
        <v>61</v>
      </c>
      <c r="L466" s="127">
        <f t="shared" si="155"/>
        <v>61</v>
      </c>
      <c r="M466" s="128">
        <f t="shared" si="146"/>
        <v>1.0024115149999999</v>
      </c>
      <c r="N466" s="128">
        <f t="shared" ca="1" si="147"/>
        <v>1.006988837</v>
      </c>
      <c r="O466" s="127">
        <f t="shared" si="156"/>
        <v>0</v>
      </c>
      <c r="P466" s="123">
        <f t="shared" ca="1" si="148"/>
        <v>69.888369990000001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1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44160</v>
      </c>
      <c r="B467" s="122">
        <f t="shared" ca="1" si="160"/>
        <v>10071.03811999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1.04382313438582</v>
      </c>
      <c r="G467" s="123">
        <f t="shared" ca="1" si="143"/>
        <v>1.0390007734439899</v>
      </c>
      <c r="H467" s="123">
        <f t="shared" ca="1" si="145"/>
        <v>1.00464134</v>
      </c>
      <c r="I467" s="124">
        <f t="shared" si="152"/>
        <v>0.01</v>
      </c>
      <c r="J467" s="125">
        <f t="shared" si="153"/>
        <v>44069</v>
      </c>
      <c r="K467" s="126">
        <f t="shared" si="154"/>
        <v>62</v>
      </c>
      <c r="L467" s="127">
        <f t="shared" si="155"/>
        <v>62</v>
      </c>
      <c r="M467" s="128">
        <f t="shared" si="146"/>
        <v>1.0024510959999999</v>
      </c>
      <c r="N467" s="128">
        <f t="shared" ca="1" si="147"/>
        <v>1.007103812</v>
      </c>
      <c r="O467" s="127">
        <f t="shared" si="156"/>
        <v>0</v>
      </c>
      <c r="P467" s="123">
        <f t="shared" ca="1" si="148"/>
        <v>71.038119989999998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1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44161</v>
      </c>
      <c r="B468" s="122">
        <f t="shared" ca="1" si="160"/>
        <v>10072.18806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1.0439010975357299</v>
      </c>
      <c r="G468" s="123">
        <f t="shared" ca="1" si="143"/>
        <v>1.0390007734439899</v>
      </c>
      <c r="H468" s="123">
        <f t="shared" ca="1" si="145"/>
        <v>1.0047163800000001</v>
      </c>
      <c r="I468" s="124">
        <f t="shared" si="152"/>
        <v>0.01</v>
      </c>
      <c r="J468" s="125">
        <f t="shared" si="153"/>
        <v>44069</v>
      </c>
      <c r="K468" s="126">
        <f t="shared" si="154"/>
        <v>63</v>
      </c>
      <c r="L468" s="127">
        <f t="shared" si="155"/>
        <v>63</v>
      </c>
      <c r="M468" s="128">
        <f t="shared" si="146"/>
        <v>1.0024906790000001</v>
      </c>
      <c r="N468" s="128">
        <f t="shared" ca="1" si="147"/>
        <v>1.007218806</v>
      </c>
      <c r="O468" s="127">
        <f t="shared" si="156"/>
        <v>0</v>
      </c>
      <c r="P468" s="123">
        <f t="shared" ca="1" si="148"/>
        <v>72.188059999999993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1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44162</v>
      </c>
      <c r="B469" s="122">
        <f t="shared" ca="1" si="160"/>
        <v>10073.33808</v>
      </c>
      <c r="C469" s="123">
        <f t="shared" si="151"/>
        <v>10000</v>
      </c>
      <c r="D469" s="124">
        <f ca="1">IF(A469&lt;$B$1,VLOOKUP(A469,[1]DI!$A$4:$B$15000,2,FALSE),0)</f>
        <v>1.9000000000000006E-2</v>
      </c>
      <c r="E469" s="123">
        <f t="shared" ca="1" si="144"/>
        <v>1.0000746899999999</v>
      </c>
      <c r="F469" s="123">
        <f ca="1">(TRUNC(PRODUCT($E$12:$E468),16))</f>
        <v>1.0439790665087001</v>
      </c>
      <c r="G469" s="123">
        <f t="shared" ca="1" si="143"/>
        <v>1.0390007734439899</v>
      </c>
      <c r="H469" s="123">
        <f t="shared" ca="1" si="145"/>
        <v>1.0047914200000001</v>
      </c>
      <c r="I469" s="124">
        <f t="shared" si="152"/>
        <v>0.01</v>
      </c>
      <c r="J469" s="125">
        <f t="shared" si="153"/>
        <v>44069</v>
      </c>
      <c r="K469" s="126">
        <f t="shared" si="154"/>
        <v>64</v>
      </c>
      <c r="L469" s="127">
        <f t="shared" si="155"/>
        <v>64</v>
      </c>
      <c r="M469" s="128">
        <f t="shared" si="146"/>
        <v>1.002530264</v>
      </c>
      <c r="N469" s="128">
        <f t="shared" ca="1" si="147"/>
        <v>1.0073338080000001</v>
      </c>
      <c r="O469" s="127">
        <f t="shared" si="156"/>
        <v>0</v>
      </c>
      <c r="P469" s="123">
        <f t="shared" ca="1" si="148"/>
        <v>73.338080000000005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1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44163</v>
      </c>
      <c r="B470" s="122">
        <f t="shared" ca="1" si="160"/>
        <v>10074.48826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1.04405704130518</v>
      </c>
      <c r="G470" s="123">
        <f t="shared" ca="1" si="143"/>
        <v>1.0390007734439899</v>
      </c>
      <c r="H470" s="123">
        <f t="shared" ca="1" si="145"/>
        <v>1.0048664700000001</v>
      </c>
      <c r="I470" s="124">
        <f t="shared" si="152"/>
        <v>0.01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1.00256985</v>
      </c>
      <c r="N470" s="128">
        <f t="shared" ca="1" si="147"/>
        <v>1.0074488260000001</v>
      </c>
      <c r="O470" s="127">
        <f t="shared" si="156"/>
        <v>0</v>
      </c>
      <c r="P470" s="123">
        <f t="shared" ca="1" si="148"/>
        <v>74.488259999999997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1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44164</v>
      </c>
      <c r="B471" s="122">
        <f t="shared" ca="1" si="160"/>
        <v>10074.48826</v>
      </c>
      <c r="C471" s="123">
        <f t="shared" si="151"/>
        <v>10000</v>
      </c>
      <c r="D471" s="124">
        <f ca="1">IF(A471&lt;$B$1,VLOOKUP(A471,[1]DI!$A$4:$B$15000,2,FALSE),0)</f>
        <v>0</v>
      </c>
      <c r="E471" s="123">
        <f t="shared" ca="1" si="144"/>
        <v>1</v>
      </c>
      <c r="F471" s="123">
        <f ca="1">(TRUNC(PRODUCT($E$12:$E470),16))</f>
        <v>1.04405704130518</v>
      </c>
      <c r="G471" s="123">
        <f t="shared" ca="1" si="143"/>
        <v>1.0390007734439899</v>
      </c>
      <c r="H471" s="123">
        <f t="shared" ca="1" si="145"/>
        <v>1.0048664700000001</v>
      </c>
      <c r="I471" s="124">
        <f t="shared" si="152"/>
        <v>0.01</v>
      </c>
      <c r="J471" s="125">
        <f t="shared" si="153"/>
        <v>44069</v>
      </c>
      <c r="K471" s="126">
        <f t="shared" si="154"/>
        <v>64</v>
      </c>
      <c r="L471" s="127">
        <f t="shared" si="155"/>
        <v>65</v>
      </c>
      <c r="M471" s="128">
        <f t="shared" si="146"/>
        <v>1.00256985</v>
      </c>
      <c r="N471" s="128">
        <f t="shared" ca="1" si="147"/>
        <v>1.0074488260000001</v>
      </c>
      <c r="O471" s="127">
        <f t="shared" si="156"/>
        <v>0</v>
      </c>
      <c r="P471" s="123">
        <f t="shared" ca="1" si="148"/>
        <v>74.488259999999997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1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44165</v>
      </c>
      <c r="B472" s="122">
        <f t="shared" ca="1" si="160"/>
        <v>10074.48826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1.04405704130518</v>
      </c>
      <c r="G472" s="123">
        <f t="shared" ca="1" si="143"/>
        <v>1.0390007734439899</v>
      </c>
      <c r="H472" s="123">
        <f t="shared" ca="1" si="145"/>
        <v>1.0048664700000001</v>
      </c>
      <c r="I472" s="124">
        <f t="shared" si="152"/>
        <v>0.01</v>
      </c>
      <c r="J472" s="125">
        <f t="shared" si="153"/>
        <v>44069</v>
      </c>
      <c r="K472" s="126">
        <f t="shared" si="154"/>
        <v>65</v>
      </c>
      <c r="L472" s="127">
        <f t="shared" si="155"/>
        <v>65</v>
      </c>
      <c r="M472" s="128">
        <f t="shared" si="146"/>
        <v>1.00256985</v>
      </c>
      <c r="N472" s="128">
        <f t="shared" ca="1" si="147"/>
        <v>1.0074488260000001</v>
      </c>
      <c r="O472" s="127">
        <f t="shared" si="156"/>
        <v>0</v>
      </c>
      <c r="P472" s="123">
        <f t="shared" ca="1" si="148"/>
        <v>74.488259999999997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1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44166</v>
      </c>
      <c r="B473" s="122">
        <f t="shared" ca="1" si="160"/>
        <v>10075.63862999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1.04413502192559</v>
      </c>
      <c r="G473" s="123">
        <f t="shared" ca="1" si="143"/>
        <v>1.0390007734439899</v>
      </c>
      <c r="H473" s="123">
        <f t="shared" ca="1" si="145"/>
        <v>1.00494153</v>
      </c>
      <c r="I473" s="124">
        <f t="shared" si="152"/>
        <v>0.01</v>
      </c>
      <c r="J473" s="125">
        <f t="shared" si="153"/>
        <v>44069</v>
      </c>
      <c r="K473" s="126">
        <f t="shared" si="154"/>
        <v>66</v>
      </c>
      <c r="L473" s="127">
        <f t="shared" si="155"/>
        <v>66</v>
      </c>
      <c r="M473" s="128">
        <f t="shared" si="146"/>
        <v>1.0026094379999999</v>
      </c>
      <c r="N473" s="128">
        <f t="shared" ca="1" si="147"/>
        <v>1.0075638629999999</v>
      </c>
      <c r="O473" s="127">
        <f t="shared" si="156"/>
        <v>0</v>
      </c>
      <c r="P473" s="123">
        <f t="shared" ca="1" si="148"/>
        <v>75.638629989999998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1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44167</v>
      </c>
      <c r="B474" s="122">
        <f t="shared" ca="1" si="160"/>
        <v>10076.78896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1.04421300837038</v>
      </c>
      <c r="G474" s="123">
        <f t="shared" ca="1" si="143"/>
        <v>1.0390007734439899</v>
      </c>
      <c r="H474" s="123">
        <f t="shared" ca="1" si="145"/>
        <v>1.0050165799999999</v>
      </c>
      <c r="I474" s="124">
        <f t="shared" si="152"/>
        <v>0.01</v>
      </c>
      <c r="J474" s="125">
        <f t="shared" si="153"/>
        <v>44069</v>
      </c>
      <c r="K474" s="126">
        <f t="shared" si="154"/>
        <v>67</v>
      </c>
      <c r="L474" s="127">
        <f t="shared" si="155"/>
        <v>67</v>
      </c>
      <c r="M474" s="128">
        <f t="shared" si="146"/>
        <v>1.0026490269999999</v>
      </c>
      <c r="N474" s="128">
        <f t="shared" ca="1" si="147"/>
        <v>1.007678896</v>
      </c>
      <c r="O474" s="127">
        <f t="shared" si="156"/>
        <v>0</v>
      </c>
      <c r="P474" s="123">
        <f t="shared" ca="1" si="148"/>
        <v>76.788960000000003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1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44168</v>
      </c>
      <c r="B475" s="122">
        <f t="shared" ca="1" si="160"/>
        <v>10077.939579989999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1.0442910006399799</v>
      </c>
      <c r="G475" s="123">
        <f t="shared" ca="1" si="143"/>
        <v>1.0390007734439899</v>
      </c>
      <c r="H475" s="123">
        <f t="shared" ca="1" si="145"/>
        <v>1.00509165</v>
      </c>
      <c r="I475" s="124">
        <f t="shared" si="152"/>
        <v>0.01</v>
      </c>
      <c r="J475" s="125">
        <f t="shared" si="153"/>
        <v>44069</v>
      </c>
      <c r="K475" s="126">
        <f t="shared" si="154"/>
        <v>68</v>
      </c>
      <c r="L475" s="127">
        <f t="shared" si="155"/>
        <v>68</v>
      </c>
      <c r="M475" s="128">
        <f t="shared" si="146"/>
        <v>1.0026886180000001</v>
      </c>
      <c r="N475" s="128">
        <f t="shared" ca="1" si="147"/>
        <v>1.0077939579999999</v>
      </c>
      <c r="O475" s="127">
        <f t="shared" si="156"/>
        <v>0</v>
      </c>
      <c r="P475" s="123">
        <f t="shared" ca="1" si="148"/>
        <v>77.939579989999999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1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44169</v>
      </c>
      <c r="B476" s="122">
        <f t="shared" ca="1" si="160"/>
        <v>10079.090260000001</v>
      </c>
      <c r="C476" s="123">
        <f t="shared" si="151"/>
        <v>10000</v>
      </c>
      <c r="D476" s="124">
        <f ca="1">IF(A476&lt;$B$1,VLOOKUP(A476,[1]DI!$A$4:$B$15000,2,FALSE),0)</f>
        <v>1.9000000000000006E-2</v>
      </c>
      <c r="E476" s="123">
        <f t="shared" ca="1" si="144"/>
        <v>1.0000746899999999</v>
      </c>
      <c r="F476" s="123">
        <f ca="1">(TRUNC(PRODUCT($E$12:$E475),16))</f>
        <v>1.0443689987348099</v>
      </c>
      <c r="G476" s="123">
        <f t="shared" ca="1" si="143"/>
        <v>1.0390007734439899</v>
      </c>
      <c r="H476" s="123">
        <f t="shared" ca="1" si="145"/>
        <v>1.0051667200000001</v>
      </c>
      <c r="I476" s="124">
        <f t="shared" si="152"/>
        <v>0.01</v>
      </c>
      <c r="J476" s="125">
        <f t="shared" si="153"/>
        <v>44069</v>
      </c>
      <c r="K476" s="126">
        <f t="shared" si="154"/>
        <v>69</v>
      </c>
      <c r="L476" s="127">
        <f t="shared" si="155"/>
        <v>69</v>
      </c>
      <c r="M476" s="128">
        <f t="shared" si="146"/>
        <v>1.0027282099999999</v>
      </c>
      <c r="N476" s="128">
        <f t="shared" ca="1" si="147"/>
        <v>1.0079090260000001</v>
      </c>
      <c r="O476" s="127">
        <f t="shared" si="156"/>
        <v>0</v>
      </c>
      <c r="P476" s="123">
        <f t="shared" ca="1" si="148"/>
        <v>79.090260000000001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1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44170</v>
      </c>
      <c r="B477" s="122">
        <f t="shared" ca="1" si="160"/>
        <v>10080.24111999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1.0444470026553301</v>
      </c>
      <c r="G477" s="123">
        <f t="shared" ca="1" si="143"/>
        <v>1.0390007734439899</v>
      </c>
      <c r="H477" s="123">
        <f t="shared" ca="1" si="145"/>
        <v>1.0052418000000001</v>
      </c>
      <c r="I477" s="124">
        <f t="shared" si="152"/>
        <v>0.01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1.0027678040000001</v>
      </c>
      <c r="N477" s="128">
        <f t="shared" ca="1" si="147"/>
        <v>1.008024112</v>
      </c>
      <c r="O477" s="127">
        <f t="shared" si="156"/>
        <v>0</v>
      </c>
      <c r="P477" s="123">
        <f t="shared" ca="1" si="148"/>
        <v>80.241119990000001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1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44171</v>
      </c>
      <c r="B478" s="122">
        <f t="shared" ca="1" si="160"/>
        <v>10080.24111999</v>
      </c>
      <c r="C478" s="123">
        <f t="shared" si="151"/>
        <v>10000</v>
      </c>
      <c r="D478" s="124">
        <f ca="1">IF(A478&lt;$B$1,VLOOKUP(A478,[1]DI!$A$4:$B$15000,2,FALSE),0)</f>
        <v>0</v>
      </c>
      <c r="E478" s="123">
        <f t="shared" ca="1" si="144"/>
        <v>1</v>
      </c>
      <c r="F478" s="123">
        <f ca="1">(TRUNC(PRODUCT($E$12:$E477),16))</f>
        <v>1.0444470026553301</v>
      </c>
      <c r="G478" s="123">
        <f t="shared" ca="1" si="143"/>
        <v>1.0390007734439899</v>
      </c>
      <c r="H478" s="123">
        <f t="shared" ca="1" si="145"/>
        <v>1.0052418000000001</v>
      </c>
      <c r="I478" s="124">
        <f t="shared" si="152"/>
        <v>0.01</v>
      </c>
      <c r="J478" s="125">
        <f t="shared" si="153"/>
        <v>44069</v>
      </c>
      <c r="K478" s="126">
        <f t="shared" si="154"/>
        <v>69</v>
      </c>
      <c r="L478" s="127">
        <f t="shared" si="155"/>
        <v>70</v>
      </c>
      <c r="M478" s="128">
        <f t="shared" si="146"/>
        <v>1.0027678040000001</v>
      </c>
      <c r="N478" s="128">
        <f t="shared" ca="1" si="147"/>
        <v>1.008024112</v>
      </c>
      <c r="O478" s="127">
        <f t="shared" si="156"/>
        <v>0</v>
      </c>
      <c r="P478" s="123">
        <f t="shared" ca="1" si="148"/>
        <v>80.241119990000001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1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44172</v>
      </c>
      <c r="B479" s="122">
        <f t="shared" ca="1" si="160"/>
        <v>10080.24111999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1.0444470026553301</v>
      </c>
      <c r="G479" s="123">
        <f t="shared" ca="1" si="143"/>
        <v>1.0390007734439899</v>
      </c>
      <c r="H479" s="123">
        <f t="shared" ca="1" si="145"/>
        <v>1.0052418000000001</v>
      </c>
      <c r="I479" s="124">
        <f t="shared" si="152"/>
        <v>0.01</v>
      </c>
      <c r="J479" s="125">
        <f t="shared" si="153"/>
        <v>44069</v>
      </c>
      <c r="K479" s="126">
        <f t="shared" si="154"/>
        <v>70</v>
      </c>
      <c r="L479" s="127">
        <f t="shared" si="155"/>
        <v>70</v>
      </c>
      <c r="M479" s="128">
        <f t="shared" si="146"/>
        <v>1.0027678040000001</v>
      </c>
      <c r="N479" s="128">
        <f t="shared" ca="1" si="147"/>
        <v>1.008024112</v>
      </c>
      <c r="O479" s="127">
        <f t="shared" si="156"/>
        <v>0</v>
      </c>
      <c r="P479" s="123">
        <f t="shared" ca="1" si="148"/>
        <v>80.241119990000001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1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44173</v>
      </c>
      <c r="B480" s="122">
        <f t="shared" ca="1" si="160"/>
        <v>10081.392069990001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1.0445250124019601</v>
      </c>
      <c r="G480" s="123">
        <f t="shared" ca="1" si="143"/>
        <v>1.0390007734439899</v>
      </c>
      <c r="H480" s="123">
        <f t="shared" ca="1" si="145"/>
        <v>1.0053168800000001</v>
      </c>
      <c r="I480" s="124">
        <f t="shared" si="152"/>
        <v>0.01</v>
      </c>
      <c r="J480" s="125">
        <f t="shared" si="153"/>
        <v>44069</v>
      </c>
      <c r="K480" s="126">
        <f t="shared" si="154"/>
        <v>71</v>
      </c>
      <c r="L480" s="127">
        <f t="shared" si="155"/>
        <v>71</v>
      </c>
      <c r="M480" s="128">
        <f t="shared" si="146"/>
        <v>1.0028074</v>
      </c>
      <c r="N480" s="128">
        <f t="shared" ca="1" si="147"/>
        <v>1.0081392069999999</v>
      </c>
      <c r="O480" s="127">
        <f t="shared" si="156"/>
        <v>0</v>
      </c>
      <c r="P480" s="123">
        <f t="shared" ca="1" si="148"/>
        <v>81.392069989999996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1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44174</v>
      </c>
      <c r="B481" s="122">
        <f t="shared" ca="1" si="160"/>
        <v>10082.54307999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1.0446030279751299</v>
      </c>
      <c r="G481" s="123">
        <f t="shared" ca="1" si="143"/>
        <v>1.0390007734439899</v>
      </c>
      <c r="H481" s="123">
        <f t="shared" ca="1" si="145"/>
        <v>1.0053919600000001</v>
      </c>
      <c r="I481" s="124">
        <f t="shared" si="152"/>
        <v>0.01</v>
      </c>
      <c r="J481" s="125">
        <f t="shared" si="153"/>
        <v>44069</v>
      </c>
      <c r="K481" s="126">
        <f t="shared" si="154"/>
        <v>72</v>
      </c>
      <c r="L481" s="127">
        <f t="shared" si="155"/>
        <v>72</v>
      </c>
      <c r="M481" s="128">
        <f t="shared" si="146"/>
        <v>1.002846997</v>
      </c>
      <c r="N481" s="128">
        <f t="shared" ca="1" si="147"/>
        <v>1.0082543079999999</v>
      </c>
      <c r="O481" s="127">
        <f t="shared" si="156"/>
        <v>0</v>
      </c>
      <c r="P481" s="123">
        <f t="shared" ca="1" si="148"/>
        <v>82.543079989999995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1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44175</v>
      </c>
      <c r="B482" s="122">
        <f t="shared" ca="1" si="160"/>
        <v>10083.694359990001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1.04468104937529</v>
      </c>
      <c r="G482" s="123">
        <f t="shared" ca="1" si="143"/>
        <v>1.0390007734439899</v>
      </c>
      <c r="H482" s="123">
        <f t="shared" ca="1" si="145"/>
        <v>1.00546706</v>
      </c>
      <c r="I482" s="124">
        <f t="shared" si="152"/>
        <v>0.01</v>
      </c>
      <c r="J482" s="125">
        <f t="shared" si="153"/>
        <v>44069</v>
      </c>
      <c r="K482" s="126">
        <f t="shared" si="154"/>
        <v>73</v>
      </c>
      <c r="L482" s="127">
        <f t="shared" si="155"/>
        <v>73</v>
      </c>
      <c r="M482" s="128">
        <f t="shared" si="146"/>
        <v>1.0028865950000001</v>
      </c>
      <c r="N482" s="128">
        <f t="shared" ca="1" si="147"/>
        <v>1.008369436</v>
      </c>
      <c r="O482" s="127">
        <f t="shared" si="156"/>
        <v>0</v>
      </c>
      <c r="P482" s="123">
        <f t="shared" ca="1" si="148"/>
        <v>83.694359989999995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1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44176</v>
      </c>
      <c r="B483" s="122">
        <f t="shared" ca="1" si="160"/>
        <v>10084.845629990001</v>
      </c>
      <c r="C483" s="123">
        <f t="shared" si="151"/>
        <v>10000</v>
      </c>
      <c r="D483" s="124">
        <f ca="1">IF(A483&lt;$B$1,VLOOKUP(A483,[1]DI!$A$4:$B$15000,2,FALSE),0)</f>
        <v>1.9000000000000006E-2</v>
      </c>
      <c r="E483" s="123">
        <f t="shared" ca="1" si="144"/>
        <v>1.0000746899999999</v>
      </c>
      <c r="F483" s="123">
        <f ca="1">(TRUNC(PRODUCT($E$12:$E482),16))</f>
        <v>1.04475907660287</v>
      </c>
      <c r="G483" s="123">
        <f t="shared" ca="1" si="143"/>
        <v>1.0390007734439899</v>
      </c>
      <c r="H483" s="123">
        <f t="shared" ca="1" si="145"/>
        <v>1.0055421499999999</v>
      </c>
      <c r="I483" s="124">
        <f t="shared" si="152"/>
        <v>0.01</v>
      </c>
      <c r="J483" s="125">
        <f t="shared" si="153"/>
        <v>44069</v>
      </c>
      <c r="K483" s="126">
        <f t="shared" si="154"/>
        <v>74</v>
      </c>
      <c r="L483" s="127">
        <f t="shared" si="155"/>
        <v>74</v>
      </c>
      <c r="M483" s="128">
        <f t="shared" si="146"/>
        <v>1.002926196</v>
      </c>
      <c r="N483" s="128">
        <f t="shared" ca="1" si="147"/>
        <v>1.0084845629999999</v>
      </c>
      <c r="O483" s="127">
        <f t="shared" si="156"/>
        <v>0</v>
      </c>
      <c r="P483" s="123">
        <f t="shared" ca="1" si="148"/>
        <v>84.845629990000006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1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44177</v>
      </c>
      <c r="B484" s="122">
        <f t="shared" ca="1" si="160"/>
        <v>10085.997170000001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1.0448371096583</v>
      </c>
      <c r="G484" s="123">
        <f t="shared" ca="1" si="143"/>
        <v>1.0390007734439899</v>
      </c>
      <c r="H484" s="123">
        <f t="shared" ca="1" si="145"/>
        <v>1.00561726</v>
      </c>
      <c r="I484" s="124">
        <f t="shared" si="152"/>
        <v>0.01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1.0029657970000001</v>
      </c>
      <c r="N484" s="128">
        <f t="shared" ca="1" si="147"/>
        <v>1.0085997170000001</v>
      </c>
      <c r="O484" s="127">
        <f t="shared" si="156"/>
        <v>0</v>
      </c>
      <c r="P484" s="123">
        <f t="shared" ca="1" si="148"/>
        <v>85.997169999999997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1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44178</v>
      </c>
      <c r="B485" s="122">
        <f t="shared" ca="1" si="160"/>
        <v>10085.997170000001</v>
      </c>
      <c r="C485" s="123">
        <f t="shared" si="151"/>
        <v>10000</v>
      </c>
      <c r="D485" s="124">
        <f ca="1">IF(A485&lt;$B$1,VLOOKUP(A485,[1]DI!$A$4:$B$15000,2,FALSE),0)</f>
        <v>0</v>
      </c>
      <c r="E485" s="123">
        <f t="shared" ca="1" si="144"/>
        <v>1</v>
      </c>
      <c r="F485" s="123">
        <f ca="1">(TRUNC(PRODUCT($E$12:$E484),16))</f>
        <v>1.0448371096583</v>
      </c>
      <c r="G485" s="123">
        <f t="shared" ca="1" si="143"/>
        <v>1.0390007734439899</v>
      </c>
      <c r="H485" s="123">
        <f t="shared" ca="1" si="145"/>
        <v>1.00561726</v>
      </c>
      <c r="I485" s="124">
        <f t="shared" si="152"/>
        <v>0.01</v>
      </c>
      <c r="J485" s="125">
        <f t="shared" si="153"/>
        <v>44069</v>
      </c>
      <c r="K485" s="126">
        <f t="shared" si="154"/>
        <v>74</v>
      </c>
      <c r="L485" s="127">
        <f t="shared" si="155"/>
        <v>75</v>
      </c>
      <c r="M485" s="128">
        <f t="shared" si="146"/>
        <v>1.0029657970000001</v>
      </c>
      <c r="N485" s="128">
        <f t="shared" ca="1" si="147"/>
        <v>1.0085997170000001</v>
      </c>
      <c r="O485" s="127">
        <f t="shared" si="156"/>
        <v>0</v>
      </c>
      <c r="P485" s="123">
        <f t="shared" ca="1" si="148"/>
        <v>85.997169999999997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1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44179</v>
      </c>
      <c r="B486" s="122">
        <f t="shared" ca="1" si="160"/>
        <v>10085.997170000001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1.0448371096583</v>
      </c>
      <c r="G486" s="123">
        <f t="shared" ca="1" si="143"/>
        <v>1.0390007734439899</v>
      </c>
      <c r="H486" s="123">
        <f t="shared" ca="1" si="145"/>
        <v>1.00561726</v>
      </c>
      <c r="I486" s="124">
        <f t="shared" si="152"/>
        <v>0.01</v>
      </c>
      <c r="J486" s="125">
        <f t="shared" si="153"/>
        <v>44069</v>
      </c>
      <c r="K486" s="126">
        <f t="shared" si="154"/>
        <v>75</v>
      </c>
      <c r="L486" s="127">
        <f t="shared" si="155"/>
        <v>75</v>
      </c>
      <c r="M486" s="128">
        <f t="shared" si="146"/>
        <v>1.0029657970000001</v>
      </c>
      <c r="N486" s="128">
        <f t="shared" ca="1" si="147"/>
        <v>1.0085997170000001</v>
      </c>
      <c r="O486" s="127">
        <f t="shared" si="156"/>
        <v>0</v>
      </c>
      <c r="P486" s="123">
        <f t="shared" ca="1" si="148"/>
        <v>85.997169999999997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1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44180</v>
      </c>
      <c r="B487" s="122">
        <f t="shared" ca="1" si="160"/>
        <v>10087.148789999999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1.0449151485420201</v>
      </c>
      <c r="G487" s="123">
        <f t="shared" ca="1" si="143"/>
        <v>1.0390007734439899</v>
      </c>
      <c r="H487" s="123">
        <f t="shared" ca="1" si="145"/>
        <v>1.00569237</v>
      </c>
      <c r="I487" s="124">
        <f t="shared" si="152"/>
        <v>0.01</v>
      </c>
      <c r="J487" s="125">
        <f t="shared" si="153"/>
        <v>44069</v>
      </c>
      <c r="K487" s="126">
        <f t="shared" si="154"/>
        <v>76</v>
      </c>
      <c r="L487" s="127">
        <f t="shared" si="155"/>
        <v>76</v>
      </c>
      <c r="M487" s="128">
        <f t="shared" si="146"/>
        <v>1.003005401</v>
      </c>
      <c r="N487" s="128">
        <f t="shared" ca="1" si="147"/>
        <v>1.008714879</v>
      </c>
      <c r="O487" s="127">
        <f t="shared" si="156"/>
        <v>0</v>
      </c>
      <c r="P487" s="123">
        <f t="shared" ca="1" si="148"/>
        <v>87.148790000000005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1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44181</v>
      </c>
      <c r="B488" s="122">
        <f t="shared" ca="1" si="160"/>
        <v>10088.30048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1.04499319325447</v>
      </c>
      <c r="G488" s="123">
        <f t="shared" ca="1" si="143"/>
        <v>1.0390007734439899</v>
      </c>
      <c r="H488" s="123">
        <f t="shared" ca="1" si="145"/>
        <v>1.00576748</v>
      </c>
      <c r="I488" s="124">
        <f t="shared" si="152"/>
        <v>0.01</v>
      </c>
      <c r="J488" s="125">
        <f t="shared" si="153"/>
        <v>44069</v>
      </c>
      <c r="K488" s="126">
        <f t="shared" si="154"/>
        <v>77</v>
      </c>
      <c r="L488" s="127">
        <f t="shared" si="155"/>
        <v>77</v>
      </c>
      <c r="M488" s="128">
        <f t="shared" si="146"/>
        <v>1.003045006</v>
      </c>
      <c r="N488" s="128">
        <f t="shared" ca="1" si="147"/>
        <v>1.0088300480000001</v>
      </c>
      <c r="O488" s="127">
        <f t="shared" si="156"/>
        <v>0</v>
      </c>
      <c r="P488" s="123">
        <f t="shared" ca="1" si="148"/>
        <v>88.300479999999993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1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44182</v>
      </c>
      <c r="B489" s="122">
        <f t="shared" ca="1" si="160"/>
        <v>10089.45234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1.0450712437960701</v>
      </c>
      <c r="G489" s="123">
        <f t="shared" ca="1" si="143"/>
        <v>1.0390007734439899</v>
      </c>
      <c r="H489" s="123">
        <f t="shared" ca="1" si="145"/>
        <v>1.0058426</v>
      </c>
      <c r="I489" s="124">
        <f t="shared" si="152"/>
        <v>0.01</v>
      </c>
      <c r="J489" s="125">
        <f t="shared" si="153"/>
        <v>44069</v>
      </c>
      <c r="K489" s="126">
        <f t="shared" si="154"/>
        <v>78</v>
      </c>
      <c r="L489" s="127">
        <f t="shared" si="155"/>
        <v>78</v>
      </c>
      <c r="M489" s="128">
        <f t="shared" si="146"/>
        <v>1.0030846120000001</v>
      </c>
      <c r="N489" s="128">
        <f t="shared" ca="1" si="147"/>
        <v>1.008945234</v>
      </c>
      <c r="O489" s="127">
        <f t="shared" si="156"/>
        <v>0</v>
      </c>
      <c r="P489" s="123">
        <f t="shared" ca="1" si="148"/>
        <v>89.452340000000007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1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44183</v>
      </c>
      <c r="B490" s="122">
        <f t="shared" ca="1" si="160"/>
        <v>10090.60437999</v>
      </c>
      <c r="C490" s="123">
        <f t="shared" si="151"/>
        <v>10000</v>
      </c>
      <c r="D490" s="124">
        <f ca="1">IF(A490&lt;$B$1,VLOOKUP(A490,[1]DI!$A$4:$B$15000,2,FALSE),0)</f>
        <v>1.9000000000000006E-2</v>
      </c>
      <c r="E490" s="123">
        <f t="shared" ca="1" si="144"/>
        <v>1.0000746899999999</v>
      </c>
      <c r="F490" s="123">
        <f ca="1">(TRUNC(PRODUCT($E$12:$E489),16))</f>
        <v>1.04514930016727</v>
      </c>
      <c r="G490" s="123">
        <f t="shared" ca="1" si="143"/>
        <v>1.0390007734439899</v>
      </c>
      <c r="H490" s="123">
        <f t="shared" ca="1" si="145"/>
        <v>1.00591773</v>
      </c>
      <c r="I490" s="124">
        <f t="shared" si="152"/>
        <v>0.01</v>
      </c>
      <c r="J490" s="125">
        <f t="shared" si="153"/>
        <v>44069</v>
      </c>
      <c r="K490" s="126">
        <f t="shared" si="154"/>
        <v>79</v>
      </c>
      <c r="L490" s="127">
        <f t="shared" si="155"/>
        <v>79</v>
      </c>
      <c r="M490" s="128">
        <f t="shared" si="146"/>
        <v>1.0031242199999999</v>
      </c>
      <c r="N490" s="128">
        <f t="shared" ca="1" si="147"/>
        <v>1.0090604379999999</v>
      </c>
      <c r="O490" s="127">
        <f t="shared" si="156"/>
        <v>0</v>
      </c>
      <c r="P490" s="123">
        <f t="shared" ca="1" si="148"/>
        <v>90.604379989999998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1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44184</v>
      </c>
      <c r="B491" s="122">
        <f t="shared" ca="1" si="160"/>
        <v>10091.756499990001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1.0452273623685</v>
      </c>
      <c r="G491" s="123">
        <f t="shared" ca="1" si="143"/>
        <v>1.0390007734439899</v>
      </c>
      <c r="H491" s="123">
        <f t="shared" ca="1" si="145"/>
        <v>1.0059928600000001</v>
      </c>
      <c r="I491" s="124">
        <f t="shared" si="152"/>
        <v>0.01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1.0031638300000001</v>
      </c>
      <c r="N491" s="128">
        <f t="shared" ca="1" si="147"/>
        <v>1.00917565</v>
      </c>
      <c r="O491" s="127">
        <f t="shared" si="156"/>
        <v>0</v>
      </c>
      <c r="P491" s="123">
        <f t="shared" ca="1" si="148"/>
        <v>91.756499989999995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1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44185</v>
      </c>
      <c r="B492" s="122">
        <f t="shared" ca="1" si="160"/>
        <v>10091.756499990001</v>
      </c>
      <c r="C492" s="123">
        <f t="shared" si="151"/>
        <v>10000</v>
      </c>
      <c r="D492" s="124">
        <f ca="1">IF(A492&lt;$B$1,VLOOKUP(A492,[1]DI!$A$4:$B$15000,2,FALSE),0)</f>
        <v>0</v>
      </c>
      <c r="E492" s="123">
        <f t="shared" ca="1" si="144"/>
        <v>1</v>
      </c>
      <c r="F492" s="123">
        <f ca="1">(TRUNC(PRODUCT($E$12:$E491),16))</f>
        <v>1.0452273623685</v>
      </c>
      <c r="G492" s="123">
        <f t="shared" ca="1" si="143"/>
        <v>1.0390007734439899</v>
      </c>
      <c r="H492" s="123">
        <f t="shared" ca="1" si="145"/>
        <v>1.0059928600000001</v>
      </c>
      <c r="I492" s="124">
        <f t="shared" si="152"/>
        <v>0.01</v>
      </c>
      <c r="J492" s="125">
        <f t="shared" si="153"/>
        <v>44069</v>
      </c>
      <c r="K492" s="126">
        <f t="shared" si="154"/>
        <v>79</v>
      </c>
      <c r="L492" s="127">
        <f t="shared" si="155"/>
        <v>80</v>
      </c>
      <c r="M492" s="128">
        <f t="shared" si="146"/>
        <v>1.0031638300000001</v>
      </c>
      <c r="N492" s="128">
        <f t="shared" ca="1" si="147"/>
        <v>1.00917565</v>
      </c>
      <c r="O492" s="127">
        <f t="shared" si="156"/>
        <v>0</v>
      </c>
      <c r="P492" s="123">
        <f t="shared" ca="1" si="148"/>
        <v>91.756499989999995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1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44186</v>
      </c>
      <c r="B493" s="122">
        <f t="shared" ca="1" si="160"/>
        <v>10091.756499990001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1.0452273623685</v>
      </c>
      <c r="G493" s="123">
        <f t="shared" ca="1" si="143"/>
        <v>1.0390007734439899</v>
      </c>
      <c r="H493" s="123">
        <f t="shared" ca="1" si="145"/>
        <v>1.0059928600000001</v>
      </c>
      <c r="I493" s="124">
        <f t="shared" si="152"/>
        <v>0.01</v>
      </c>
      <c r="J493" s="125">
        <f t="shared" si="153"/>
        <v>44069</v>
      </c>
      <c r="K493" s="126">
        <f t="shared" si="154"/>
        <v>80</v>
      </c>
      <c r="L493" s="127">
        <f t="shared" si="155"/>
        <v>80</v>
      </c>
      <c r="M493" s="128">
        <f t="shared" si="146"/>
        <v>1.0031638300000001</v>
      </c>
      <c r="N493" s="128">
        <f t="shared" ca="1" si="147"/>
        <v>1.00917565</v>
      </c>
      <c r="O493" s="127">
        <f t="shared" si="156"/>
        <v>0</v>
      </c>
      <c r="P493" s="123">
        <f t="shared" ca="1" si="148"/>
        <v>91.756499989999995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1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44187</v>
      </c>
      <c r="B494" s="122">
        <f t="shared" ca="1" si="160"/>
        <v>10092.908789990001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1.0453054304002001</v>
      </c>
      <c r="G494" s="123">
        <f t="shared" ca="1" si="143"/>
        <v>1.0390007734439899</v>
      </c>
      <c r="H494" s="123">
        <f t="shared" ca="1" si="145"/>
        <v>1.006068</v>
      </c>
      <c r="I494" s="124">
        <f t="shared" si="152"/>
        <v>0.01</v>
      </c>
      <c r="J494" s="125">
        <f t="shared" si="153"/>
        <v>44069</v>
      </c>
      <c r="K494" s="126">
        <f t="shared" si="154"/>
        <v>81</v>
      </c>
      <c r="L494" s="127">
        <f t="shared" si="155"/>
        <v>81</v>
      </c>
      <c r="M494" s="128">
        <f t="shared" si="146"/>
        <v>1.0032034409999999</v>
      </c>
      <c r="N494" s="128">
        <f t="shared" ca="1" si="147"/>
        <v>1.0092908789999999</v>
      </c>
      <c r="O494" s="127">
        <f t="shared" si="156"/>
        <v>0</v>
      </c>
      <c r="P494" s="123">
        <f t="shared" ca="1" si="148"/>
        <v>92.908789990000002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1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44188</v>
      </c>
      <c r="B495" s="122">
        <f t="shared" ca="1" si="160"/>
        <v>10094.061159999999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1.0453835042627899</v>
      </c>
      <c r="G495" s="123">
        <f t="shared" ca="1" si="143"/>
        <v>1.0390007734439899</v>
      </c>
      <c r="H495" s="123">
        <f t="shared" ca="1" si="145"/>
        <v>1.00614314</v>
      </c>
      <c r="I495" s="124">
        <f t="shared" si="152"/>
        <v>0.01</v>
      </c>
      <c r="J495" s="125">
        <f t="shared" si="153"/>
        <v>44069</v>
      </c>
      <c r="K495" s="126">
        <f t="shared" si="154"/>
        <v>82</v>
      </c>
      <c r="L495" s="127">
        <f t="shared" si="155"/>
        <v>82</v>
      </c>
      <c r="M495" s="128">
        <f t="shared" si="146"/>
        <v>1.0032430530000001</v>
      </c>
      <c r="N495" s="128">
        <f t="shared" ca="1" si="147"/>
        <v>1.0094061160000001</v>
      </c>
      <c r="O495" s="127">
        <f t="shared" si="156"/>
        <v>0</v>
      </c>
      <c r="P495" s="123">
        <f t="shared" ca="1" si="148"/>
        <v>94.061160000000001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1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44189</v>
      </c>
      <c r="B496" s="122">
        <f t="shared" ca="1" si="160"/>
        <v>10095.213709989999</v>
      </c>
      <c r="C496" s="123">
        <f t="shared" si="151"/>
        <v>10000</v>
      </c>
      <c r="D496" s="124">
        <f ca="1">IF(A496&lt;$B$1,VLOOKUP(A496,[1]DI!$A$4:$B$15000,2,FALSE),0)</f>
        <v>1.9000000000000006E-2</v>
      </c>
      <c r="E496" s="123">
        <f t="shared" ca="1" si="144"/>
        <v>1.0000746899999999</v>
      </c>
      <c r="F496" s="123">
        <f ca="1">(TRUNC(PRODUCT($E$12:$E495),16))</f>
        <v>1.0454615839567301</v>
      </c>
      <c r="G496" s="123">
        <f t="shared" ref="G496:G559" ca="1" si="161">IF(O495&gt;0,F495,G495)</f>
        <v>1.0390007734439899</v>
      </c>
      <c r="H496" s="123">
        <f t="shared" ca="1" si="145"/>
        <v>1.0062182900000001</v>
      </c>
      <c r="I496" s="124">
        <f t="shared" si="152"/>
        <v>0.01</v>
      </c>
      <c r="J496" s="125">
        <f t="shared" si="153"/>
        <v>44069</v>
      </c>
      <c r="K496" s="126">
        <f t="shared" si="154"/>
        <v>83</v>
      </c>
      <c r="L496" s="127">
        <f t="shared" si="155"/>
        <v>83</v>
      </c>
      <c r="M496" s="128">
        <f t="shared" si="146"/>
        <v>1.003282668</v>
      </c>
      <c r="N496" s="128">
        <f t="shared" ca="1" si="147"/>
        <v>1.0095213709999999</v>
      </c>
      <c r="O496" s="127">
        <f t="shared" si="156"/>
        <v>0</v>
      </c>
      <c r="P496" s="123">
        <f t="shared" ca="1" si="148"/>
        <v>95.213709989999998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1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44190</v>
      </c>
      <c r="B497" s="122">
        <f t="shared" ca="1" si="160"/>
        <v>10096.366429989999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1.0455396694824299</v>
      </c>
      <c r="G497" s="123">
        <f t="shared" ca="1" si="161"/>
        <v>1.0390007734439899</v>
      </c>
      <c r="H497" s="123">
        <f t="shared" ca="1" si="145"/>
        <v>1.00629345</v>
      </c>
      <c r="I497" s="124">
        <f t="shared" si="152"/>
        <v>0.01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1.003322284</v>
      </c>
      <c r="N497" s="128">
        <f t="shared" ca="1" si="147"/>
        <v>1.0096366429999999</v>
      </c>
      <c r="O497" s="127">
        <f t="shared" si="156"/>
        <v>0</v>
      </c>
      <c r="P497" s="123">
        <f t="shared" ca="1" si="148"/>
        <v>96.36642999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1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44191</v>
      </c>
      <c r="B498" s="122">
        <f t="shared" ca="1" si="160"/>
        <v>10096.366429989999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1.0455396694824299</v>
      </c>
      <c r="G498" s="123">
        <f t="shared" ca="1" si="161"/>
        <v>1.0390007734439899</v>
      </c>
      <c r="H498" s="123">
        <f t="shared" ca="1" si="145"/>
        <v>1.00629345</v>
      </c>
      <c r="I498" s="124">
        <f t="shared" si="152"/>
        <v>0.01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1.003322284</v>
      </c>
      <c r="N498" s="128">
        <f t="shared" ca="1" si="147"/>
        <v>1.0096366429999999</v>
      </c>
      <c r="O498" s="127">
        <f t="shared" si="156"/>
        <v>0</v>
      </c>
      <c r="P498" s="123">
        <f t="shared" ca="1" si="148"/>
        <v>96.36642999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1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44192</v>
      </c>
      <c r="B499" s="122">
        <f t="shared" ca="1" si="160"/>
        <v>10096.366429989999</v>
      </c>
      <c r="C499" s="123">
        <f t="shared" si="151"/>
        <v>10000</v>
      </c>
      <c r="D499" s="124">
        <f ca="1">IF(A499&lt;$B$1,VLOOKUP(A499,[1]DI!$A$4:$B$15000,2,FALSE),0)</f>
        <v>0</v>
      </c>
      <c r="E499" s="123">
        <f t="shared" ca="1" si="144"/>
        <v>1</v>
      </c>
      <c r="F499" s="123">
        <f ca="1">(TRUNC(PRODUCT($E$12:$E498),16))</f>
        <v>1.0455396694824299</v>
      </c>
      <c r="G499" s="123">
        <f t="shared" ca="1" si="161"/>
        <v>1.0390007734439899</v>
      </c>
      <c r="H499" s="123">
        <f t="shared" ca="1" si="145"/>
        <v>1.00629345</v>
      </c>
      <c r="I499" s="124">
        <f t="shared" si="152"/>
        <v>0.01</v>
      </c>
      <c r="J499" s="125">
        <f t="shared" si="153"/>
        <v>44069</v>
      </c>
      <c r="K499" s="126">
        <f t="shared" si="154"/>
        <v>83</v>
      </c>
      <c r="L499" s="127">
        <f t="shared" si="155"/>
        <v>84</v>
      </c>
      <c r="M499" s="128">
        <f t="shared" si="146"/>
        <v>1.003322284</v>
      </c>
      <c r="N499" s="128">
        <f t="shared" ca="1" si="147"/>
        <v>1.0096366429999999</v>
      </c>
      <c r="O499" s="127">
        <f t="shared" si="156"/>
        <v>0</v>
      </c>
      <c r="P499" s="123">
        <f t="shared" ca="1" si="148"/>
        <v>96.36642999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1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44193</v>
      </c>
      <c r="B500" s="122">
        <f t="shared" ca="1" si="160"/>
        <v>10096.366429989999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1.0455396694824299</v>
      </c>
      <c r="G500" s="123">
        <f t="shared" ca="1" si="161"/>
        <v>1.0390007734439899</v>
      </c>
      <c r="H500" s="123">
        <f t="shared" ca="1" si="145"/>
        <v>1.00629345</v>
      </c>
      <c r="I500" s="124">
        <f t="shared" si="152"/>
        <v>0.01</v>
      </c>
      <c r="J500" s="125">
        <f t="shared" si="153"/>
        <v>44069</v>
      </c>
      <c r="K500" s="126">
        <f t="shared" si="154"/>
        <v>84</v>
      </c>
      <c r="L500" s="127">
        <f t="shared" si="155"/>
        <v>84</v>
      </c>
      <c r="M500" s="128">
        <f t="shared" si="146"/>
        <v>1.003322284</v>
      </c>
      <c r="N500" s="128">
        <f t="shared" ca="1" si="147"/>
        <v>1.0096366429999999</v>
      </c>
      <c r="O500" s="127">
        <f t="shared" si="156"/>
        <v>0</v>
      </c>
      <c r="P500" s="123">
        <f t="shared" ca="1" si="148"/>
        <v>96.36642999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1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44194</v>
      </c>
      <c r="B501" s="122">
        <f t="shared" ca="1" si="160"/>
        <v>10097.519219989999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1.0456177608403401</v>
      </c>
      <c r="G501" s="123">
        <f t="shared" ca="1" si="161"/>
        <v>1.0390007734439899</v>
      </c>
      <c r="H501" s="123">
        <f t="shared" ca="1" si="145"/>
        <v>1.00636861</v>
      </c>
      <c r="I501" s="124">
        <f t="shared" si="152"/>
        <v>0.01</v>
      </c>
      <c r="J501" s="125">
        <f t="shared" si="153"/>
        <v>44069</v>
      </c>
      <c r="K501" s="126">
        <f t="shared" si="154"/>
        <v>85</v>
      </c>
      <c r="L501" s="127">
        <f t="shared" si="155"/>
        <v>85</v>
      </c>
      <c r="M501" s="128">
        <f t="shared" si="146"/>
        <v>1.0033619009999999</v>
      </c>
      <c r="N501" s="128">
        <f t="shared" ca="1" si="147"/>
        <v>1.009751922</v>
      </c>
      <c r="O501" s="127">
        <f t="shared" si="156"/>
        <v>0</v>
      </c>
      <c r="P501" s="123">
        <f t="shared" ca="1" si="148"/>
        <v>97.519219989999996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1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44195</v>
      </c>
      <c r="B502" s="122">
        <f t="shared" ca="1" si="160"/>
        <v>10098.67209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1.0456958580308999</v>
      </c>
      <c r="G502" s="123">
        <f t="shared" ca="1" si="161"/>
        <v>1.0390007734439899</v>
      </c>
      <c r="H502" s="123">
        <f t="shared" ca="1" si="145"/>
        <v>1.00644377</v>
      </c>
      <c r="I502" s="124">
        <f t="shared" si="152"/>
        <v>0.01</v>
      </c>
      <c r="J502" s="125">
        <f t="shared" si="153"/>
        <v>44069</v>
      </c>
      <c r="K502" s="126">
        <f t="shared" si="154"/>
        <v>86</v>
      </c>
      <c r="L502" s="127">
        <f t="shared" si="155"/>
        <v>86</v>
      </c>
      <c r="M502" s="128">
        <f t="shared" si="146"/>
        <v>1.0034015199999999</v>
      </c>
      <c r="N502" s="128">
        <f t="shared" ca="1" si="147"/>
        <v>1.009867209</v>
      </c>
      <c r="O502" s="127">
        <f t="shared" si="156"/>
        <v>0</v>
      </c>
      <c r="P502" s="123">
        <f t="shared" ca="1" si="148"/>
        <v>98.672089999999997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1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44196</v>
      </c>
      <c r="B503" s="122">
        <f t="shared" ca="1" si="160"/>
        <v>10099.82512999</v>
      </c>
      <c r="C503" s="123">
        <f t="shared" si="151"/>
        <v>10000</v>
      </c>
      <c r="D503" s="124">
        <f ca="1">IF(A503&lt;$B$1,VLOOKUP(A503,[1]DI!$A$4:$B$15000,2,FALSE),0)</f>
        <v>1.9000000000000006E-2</v>
      </c>
      <c r="E503" s="123">
        <f t="shared" ca="1" si="144"/>
        <v>1.0000746899999999</v>
      </c>
      <c r="F503" s="123">
        <f ca="1">(TRUNC(PRODUCT($E$12:$E502),16))</f>
        <v>1.04577396105454</v>
      </c>
      <c r="G503" s="123">
        <f t="shared" ca="1" si="161"/>
        <v>1.0390007734439899</v>
      </c>
      <c r="H503" s="123">
        <f t="shared" ca="1" si="145"/>
        <v>1.0065189400000001</v>
      </c>
      <c r="I503" s="124">
        <f t="shared" si="152"/>
        <v>0.01</v>
      </c>
      <c r="J503" s="125">
        <f t="shared" si="153"/>
        <v>44069</v>
      </c>
      <c r="K503" s="126">
        <f t="shared" si="154"/>
        <v>87</v>
      </c>
      <c r="L503" s="127">
        <f t="shared" si="155"/>
        <v>87</v>
      </c>
      <c r="M503" s="128">
        <f t="shared" si="146"/>
        <v>1.0034411400000001</v>
      </c>
      <c r="N503" s="128">
        <f t="shared" ca="1" si="147"/>
        <v>1.009982513</v>
      </c>
      <c r="O503" s="127">
        <f t="shared" si="156"/>
        <v>0</v>
      </c>
      <c r="P503" s="123">
        <f t="shared" ca="1" si="148"/>
        <v>99.825129989999994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1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44197</v>
      </c>
      <c r="B504" s="122">
        <f t="shared" ca="1" si="160"/>
        <v>10100.97835999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1.04585206991169</v>
      </c>
      <c r="G504" s="123">
        <f t="shared" ca="1" si="161"/>
        <v>1.0390007734439899</v>
      </c>
      <c r="H504" s="123">
        <f t="shared" ca="1" si="145"/>
        <v>1.0065941199999999</v>
      </c>
      <c r="I504" s="124">
        <f t="shared" si="152"/>
        <v>0.01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1.003480763</v>
      </c>
      <c r="N504" s="128">
        <f t="shared" ca="1" si="147"/>
        <v>1.0100978359999999</v>
      </c>
      <c r="O504" s="127">
        <f t="shared" si="156"/>
        <v>0</v>
      </c>
      <c r="P504" s="123">
        <f t="shared" ca="1" si="148"/>
        <v>100.97835999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1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44198</v>
      </c>
      <c r="B505" s="122">
        <f t="shared" ca="1" si="160"/>
        <v>10100.97835999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1.04585206991169</v>
      </c>
      <c r="G505" s="123">
        <f t="shared" ca="1" si="161"/>
        <v>1.0390007734439899</v>
      </c>
      <c r="H505" s="123">
        <f t="shared" ca="1" si="145"/>
        <v>1.0065941199999999</v>
      </c>
      <c r="I505" s="124">
        <f t="shared" si="152"/>
        <v>0.01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1.003480763</v>
      </c>
      <c r="N505" s="128">
        <f t="shared" ca="1" si="147"/>
        <v>1.0100978359999999</v>
      </c>
      <c r="O505" s="127">
        <f t="shared" si="156"/>
        <v>0</v>
      </c>
      <c r="P505" s="123">
        <f t="shared" ca="1" si="148"/>
        <v>100.97835999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1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44199</v>
      </c>
      <c r="B506" s="122">
        <f t="shared" ca="1" si="160"/>
        <v>10100.97835999</v>
      </c>
      <c r="C506" s="123">
        <f t="shared" si="151"/>
        <v>10000</v>
      </c>
      <c r="D506" s="124">
        <f ca="1">IF(A506&lt;$B$1,VLOOKUP(A506,[1]DI!$A$4:$B$15000,2,FALSE),0)</f>
        <v>0</v>
      </c>
      <c r="E506" s="123">
        <f t="shared" ca="1" si="144"/>
        <v>1</v>
      </c>
      <c r="F506" s="123">
        <f ca="1">(TRUNC(PRODUCT($E$12:$E505),16))</f>
        <v>1.04585206991169</v>
      </c>
      <c r="G506" s="123">
        <f t="shared" ca="1" si="161"/>
        <v>1.0390007734439899</v>
      </c>
      <c r="H506" s="123">
        <f t="shared" ca="1" si="145"/>
        <v>1.0065941199999999</v>
      </c>
      <c r="I506" s="124">
        <f t="shared" si="152"/>
        <v>0.01</v>
      </c>
      <c r="J506" s="125">
        <f t="shared" si="153"/>
        <v>44069</v>
      </c>
      <c r="K506" s="126">
        <f t="shared" si="154"/>
        <v>87</v>
      </c>
      <c r="L506" s="127">
        <f t="shared" si="155"/>
        <v>88</v>
      </c>
      <c r="M506" s="128">
        <f t="shared" si="146"/>
        <v>1.003480763</v>
      </c>
      <c r="N506" s="128">
        <f t="shared" ca="1" si="147"/>
        <v>1.0100978359999999</v>
      </c>
      <c r="O506" s="127">
        <f t="shared" si="156"/>
        <v>0</v>
      </c>
      <c r="P506" s="123">
        <f t="shared" ca="1" si="148"/>
        <v>100.97835999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1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44200</v>
      </c>
      <c r="B507" s="122">
        <f t="shared" ca="1" si="160"/>
        <v>10100.97835999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1.04585206991169</v>
      </c>
      <c r="G507" s="123">
        <f t="shared" ca="1" si="161"/>
        <v>1.0390007734439899</v>
      </c>
      <c r="H507" s="123">
        <f t="shared" ca="1" si="145"/>
        <v>1.0065941199999999</v>
      </c>
      <c r="I507" s="124">
        <f t="shared" si="152"/>
        <v>0.01</v>
      </c>
      <c r="J507" s="125">
        <f t="shared" si="153"/>
        <v>44069</v>
      </c>
      <c r="K507" s="126">
        <f t="shared" si="154"/>
        <v>88</v>
      </c>
      <c r="L507" s="127">
        <f t="shared" si="155"/>
        <v>88</v>
      </c>
      <c r="M507" s="128">
        <f t="shared" si="146"/>
        <v>1.003480763</v>
      </c>
      <c r="N507" s="128">
        <f t="shared" ca="1" si="147"/>
        <v>1.0100978359999999</v>
      </c>
      <c r="O507" s="127">
        <f t="shared" si="156"/>
        <v>0</v>
      </c>
      <c r="P507" s="123">
        <f t="shared" ca="1" si="148"/>
        <v>100.97835999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1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44201</v>
      </c>
      <c r="B508" s="122">
        <f t="shared" ca="1" si="160"/>
        <v>10102.13164999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1.04593018460279</v>
      </c>
      <c r="G508" s="123">
        <f t="shared" ca="1" si="161"/>
        <v>1.0390007734439899</v>
      </c>
      <c r="H508" s="123">
        <f t="shared" ca="1" si="145"/>
        <v>1.0066693</v>
      </c>
      <c r="I508" s="124">
        <f t="shared" si="152"/>
        <v>0.01</v>
      </c>
      <c r="J508" s="125">
        <f t="shared" si="153"/>
        <v>44069</v>
      </c>
      <c r="K508" s="126">
        <f t="shared" si="154"/>
        <v>89</v>
      </c>
      <c r="L508" s="127">
        <f t="shared" si="155"/>
        <v>89</v>
      </c>
      <c r="M508" s="128">
        <f t="shared" si="146"/>
        <v>1.0035203859999999</v>
      </c>
      <c r="N508" s="128">
        <f t="shared" ca="1" si="147"/>
        <v>1.0102131649999999</v>
      </c>
      <c r="O508" s="127">
        <f t="shared" si="156"/>
        <v>0</v>
      </c>
      <c r="P508" s="123">
        <f t="shared" ca="1" si="148"/>
        <v>102.13164999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1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44202</v>
      </c>
      <c r="B509" s="122">
        <f t="shared" ca="1" si="160"/>
        <v>10103.285110000001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1.04600830512828</v>
      </c>
      <c r="G509" s="123">
        <f t="shared" ca="1" si="161"/>
        <v>1.0390007734439899</v>
      </c>
      <c r="H509" s="123">
        <f t="shared" ca="1" si="145"/>
        <v>1.00674449</v>
      </c>
      <c r="I509" s="124">
        <f t="shared" si="152"/>
        <v>0.01</v>
      </c>
      <c r="J509" s="125">
        <f t="shared" si="153"/>
        <v>44069</v>
      </c>
      <c r="K509" s="126">
        <f t="shared" si="154"/>
        <v>90</v>
      </c>
      <c r="L509" s="127">
        <f t="shared" si="155"/>
        <v>90</v>
      </c>
      <c r="M509" s="128">
        <f t="shared" si="146"/>
        <v>1.003560011</v>
      </c>
      <c r="N509" s="128">
        <f t="shared" ca="1" si="147"/>
        <v>1.010328511</v>
      </c>
      <c r="O509" s="127">
        <f t="shared" si="156"/>
        <v>0</v>
      </c>
      <c r="P509" s="123">
        <f t="shared" ca="1" si="148"/>
        <v>103.28511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1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44203</v>
      </c>
      <c r="B510" s="122">
        <f t="shared" ca="1" si="160"/>
        <v>10104.438760000001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1.04608643148859</v>
      </c>
      <c r="G510" s="123">
        <f t="shared" ca="1" si="161"/>
        <v>1.0390007734439899</v>
      </c>
      <c r="H510" s="123">
        <f t="shared" ca="1" si="145"/>
        <v>1.0068196899999999</v>
      </c>
      <c r="I510" s="124">
        <f t="shared" si="152"/>
        <v>0.01</v>
      </c>
      <c r="J510" s="125">
        <f t="shared" si="153"/>
        <v>44069</v>
      </c>
      <c r="K510" s="126">
        <f t="shared" si="154"/>
        <v>91</v>
      </c>
      <c r="L510" s="127">
        <f t="shared" si="155"/>
        <v>91</v>
      </c>
      <c r="M510" s="128">
        <f t="shared" si="146"/>
        <v>1.0035996380000001</v>
      </c>
      <c r="N510" s="128">
        <f t="shared" ca="1" si="147"/>
        <v>1.0104438760000001</v>
      </c>
      <c r="O510" s="127">
        <f t="shared" si="156"/>
        <v>0</v>
      </c>
      <c r="P510" s="123">
        <f t="shared" ca="1" si="148"/>
        <v>104.43876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1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44204</v>
      </c>
      <c r="B511" s="122">
        <f t="shared" ca="1" si="160"/>
        <v>10105.59239</v>
      </c>
      <c r="C511" s="123">
        <f t="shared" si="151"/>
        <v>10000</v>
      </c>
      <c r="D511" s="124">
        <f ca="1">IF(A511&lt;$B$1,VLOOKUP(A511,[1]DI!$A$4:$B$15000,2,FALSE),0)</f>
        <v>1.9000000000000006E-2</v>
      </c>
      <c r="E511" s="123">
        <f t="shared" ca="1" si="144"/>
        <v>1.0000746899999999</v>
      </c>
      <c r="F511" s="123">
        <f ca="1">(TRUNC(PRODUCT($E$12:$E510),16))</f>
        <v>1.0461645636841601</v>
      </c>
      <c r="G511" s="123">
        <f t="shared" ca="1" si="161"/>
        <v>1.0390007734439899</v>
      </c>
      <c r="H511" s="123">
        <f t="shared" ca="1" si="145"/>
        <v>1.0068948799999999</v>
      </c>
      <c r="I511" s="124">
        <f t="shared" si="152"/>
        <v>0.01</v>
      </c>
      <c r="J511" s="125">
        <f t="shared" si="153"/>
        <v>44069</v>
      </c>
      <c r="K511" s="126">
        <f t="shared" si="154"/>
        <v>92</v>
      </c>
      <c r="L511" s="127">
        <f t="shared" si="155"/>
        <v>92</v>
      </c>
      <c r="M511" s="128">
        <f t="shared" si="146"/>
        <v>1.0036392670000001</v>
      </c>
      <c r="N511" s="128">
        <f t="shared" ca="1" si="147"/>
        <v>1.010559239</v>
      </c>
      <c r="O511" s="127">
        <f t="shared" si="156"/>
        <v>0</v>
      </c>
      <c r="P511" s="123">
        <f t="shared" ca="1" si="148"/>
        <v>105.59238999999999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1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44205</v>
      </c>
      <c r="B512" s="122">
        <f t="shared" ca="1" si="160"/>
        <v>10106.746279999999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1.0462427017154201</v>
      </c>
      <c r="G512" s="123">
        <f t="shared" ca="1" si="161"/>
        <v>1.0390007734439899</v>
      </c>
      <c r="H512" s="123">
        <f t="shared" ca="1" si="145"/>
        <v>1.00697009</v>
      </c>
      <c r="I512" s="124">
        <f t="shared" si="152"/>
        <v>0.01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1.003678896</v>
      </c>
      <c r="N512" s="128">
        <f t="shared" ca="1" si="147"/>
        <v>1.0106746280000001</v>
      </c>
      <c r="O512" s="127">
        <f t="shared" si="156"/>
        <v>0</v>
      </c>
      <c r="P512" s="123">
        <f t="shared" ca="1" si="148"/>
        <v>106.74628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1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44206</v>
      </c>
      <c r="B513" s="122">
        <f t="shared" ca="1" si="160"/>
        <v>10106.746279999999</v>
      </c>
      <c r="C513" s="123">
        <f t="shared" si="151"/>
        <v>10000</v>
      </c>
      <c r="D513" s="124">
        <f ca="1">IF(A513&lt;$B$1,VLOOKUP(A513,[1]DI!$A$4:$B$15000,2,FALSE),0)</f>
        <v>0</v>
      </c>
      <c r="E513" s="123">
        <f t="shared" ca="1" si="144"/>
        <v>1</v>
      </c>
      <c r="F513" s="123">
        <f ca="1">(TRUNC(PRODUCT($E$12:$E512),16))</f>
        <v>1.0462427017154201</v>
      </c>
      <c r="G513" s="123">
        <f t="shared" ca="1" si="161"/>
        <v>1.0390007734439899</v>
      </c>
      <c r="H513" s="123">
        <f t="shared" ca="1" si="145"/>
        <v>1.00697009</v>
      </c>
      <c r="I513" s="124">
        <f t="shared" si="152"/>
        <v>0.01</v>
      </c>
      <c r="J513" s="125">
        <f t="shared" si="153"/>
        <v>44069</v>
      </c>
      <c r="K513" s="126">
        <f t="shared" si="154"/>
        <v>92</v>
      </c>
      <c r="L513" s="127">
        <f t="shared" si="155"/>
        <v>93</v>
      </c>
      <c r="M513" s="128">
        <f t="shared" si="146"/>
        <v>1.003678896</v>
      </c>
      <c r="N513" s="128">
        <f t="shared" ca="1" si="147"/>
        <v>1.0106746280000001</v>
      </c>
      <c r="O513" s="127">
        <f t="shared" si="156"/>
        <v>0</v>
      </c>
      <c r="P513" s="123">
        <f t="shared" ca="1" si="148"/>
        <v>106.74628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1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44207</v>
      </c>
      <c r="B514" s="122">
        <f t="shared" ca="1" si="160"/>
        <v>10106.746279999999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1.0462427017154201</v>
      </c>
      <c r="G514" s="123">
        <f t="shared" ca="1" si="161"/>
        <v>1.0390007734439899</v>
      </c>
      <c r="H514" s="123">
        <f t="shared" ca="1" si="145"/>
        <v>1.00697009</v>
      </c>
      <c r="I514" s="124">
        <f t="shared" si="152"/>
        <v>0.01</v>
      </c>
      <c r="J514" s="125">
        <f t="shared" si="153"/>
        <v>44069</v>
      </c>
      <c r="K514" s="126">
        <f t="shared" si="154"/>
        <v>93</v>
      </c>
      <c r="L514" s="127">
        <f t="shared" si="155"/>
        <v>93</v>
      </c>
      <c r="M514" s="128">
        <f t="shared" si="146"/>
        <v>1.003678896</v>
      </c>
      <c r="N514" s="128">
        <f t="shared" ca="1" si="147"/>
        <v>1.0106746280000001</v>
      </c>
      <c r="O514" s="127">
        <f t="shared" si="156"/>
        <v>0</v>
      </c>
      <c r="P514" s="123">
        <f t="shared" ca="1" si="148"/>
        <v>106.74628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1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44208</v>
      </c>
      <c r="B515" s="122">
        <f t="shared" ca="1" si="160"/>
        <v>10107.90026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1.0463208455828099</v>
      </c>
      <c r="G515" s="123">
        <f t="shared" ca="1" si="161"/>
        <v>1.0390007734439899</v>
      </c>
      <c r="H515" s="123">
        <f t="shared" ca="1" si="145"/>
        <v>1.0070452999999999</v>
      </c>
      <c r="I515" s="124">
        <f t="shared" si="152"/>
        <v>0.01</v>
      </c>
      <c r="J515" s="125">
        <f t="shared" si="153"/>
        <v>44069</v>
      </c>
      <c r="K515" s="126">
        <f t="shared" si="154"/>
        <v>94</v>
      </c>
      <c r="L515" s="127">
        <f t="shared" si="155"/>
        <v>94</v>
      </c>
      <c r="M515" s="128">
        <f t="shared" si="146"/>
        <v>1.0037185280000001</v>
      </c>
      <c r="N515" s="128">
        <f t="shared" ca="1" si="147"/>
        <v>1.010790026</v>
      </c>
      <c r="O515" s="127">
        <f t="shared" si="156"/>
        <v>0</v>
      </c>
      <c r="P515" s="123">
        <f t="shared" ca="1" si="148"/>
        <v>107.90026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1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44209</v>
      </c>
      <c r="B516" s="122">
        <f t="shared" ca="1" si="160"/>
        <v>10109.054410000001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1.0463989952867701</v>
      </c>
      <c r="G516" s="123">
        <f t="shared" ca="1" si="161"/>
        <v>1.0390007734439899</v>
      </c>
      <c r="H516" s="123">
        <f t="shared" ca="1" si="145"/>
        <v>1.00712052</v>
      </c>
      <c r="I516" s="124">
        <f t="shared" si="152"/>
        <v>0.01</v>
      </c>
      <c r="J516" s="125">
        <f t="shared" si="153"/>
        <v>44069</v>
      </c>
      <c r="K516" s="126">
        <f t="shared" si="154"/>
        <v>95</v>
      </c>
      <c r="L516" s="127">
        <f t="shared" si="155"/>
        <v>95</v>
      </c>
      <c r="M516" s="128">
        <f t="shared" si="146"/>
        <v>1.0037581609999999</v>
      </c>
      <c r="N516" s="128">
        <f t="shared" ca="1" si="147"/>
        <v>1.010905441</v>
      </c>
      <c r="O516" s="127">
        <f t="shared" si="156"/>
        <v>0</v>
      </c>
      <c r="P516" s="123">
        <f t="shared" ca="1" si="148"/>
        <v>109.05441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1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44210</v>
      </c>
      <c r="B517" s="122">
        <f t="shared" ca="1" si="160"/>
        <v>10110.208640000001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1.04647715082772</v>
      </c>
      <c r="G517" s="123">
        <f t="shared" ca="1" si="161"/>
        <v>1.0390007734439899</v>
      </c>
      <c r="H517" s="123">
        <f t="shared" ca="1" si="145"/>
        <v>1.00719574</v>
      </c>
      <c r="I517" s="124">
        <f t="shared" si="152"/>
        <v>0.01</v>
      </c>
      <c r="J517" s="125">
        <f t="shared" si="153"/>
        <v>44069</v>
      </c>
      <c r="K517" s="126">
        <f t="shared" si="154"/>
        <v>96</v>
      </c>
      <c r="L517" s="127">
        <f t="shared" si="155"/>
        <v>96</v>
      </c>
      <c r="M517" s="128">
        <f t="shared" si="146"/>
        <v>1.003797796</v>
      </c>
      <c r="N517" s="128">
        <f t="shared" ca="1" si="147"/>
        <v>1.011020864</v>
      </c>
      <c r="O517" s="127">
        <f t="shared" si="156"/>
        <v>0</v>
      </c>
      <c r="P517" s="123">
        <f t="shared" ca="1" si="148"/>
        <v>110.20864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1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44211</v>
      </c>
      <c r="B518" s="122">
        <f t="shared" ca="1" si="160"/>
        <v>10111.36304</v>
      </c>
      <c r="C518" s="123">
        <f t="shared" si="151"/>
        <v>10000</v>
      </c>
      <c r="D518" s="124">
        <f ca="1">IF(A518&lt;$B$1,VLOOKUP(A518,[1]DI!$A$4:$B$15000,2,FALSE),0)</f>
        <v>1.9000000000000006E-2</v>
      </c>
      <c r="E518" s="123">
        <f t="shared" ca="1" si="144"/>
        <v>1.0000746899999999</v>
      </c>
      <c r="F518" s="123">
        <f ca="1">(TRUNC(PRODUCT($E$12:$E517),16))</f>
        <v>1.04655531220612</v>
      </c>
      <c r="G518" s="123">
        <f t="shared" ca="1" si="161"/>
        <v>1.0390007734439899</v>
      </c>
      <c r="H518" s="123">
        <f t="shared" ca="1" si="145"/>
        <v>1.00727097</v>
      </c>
      <c r="I518" s="124">
        <f t="shared" si="152"/>
        <v>0.01</v>
      </c>
      <c r="J518" s="125">
        <f t="shared" si="153"/>
        <v>44069</v>
      </c>
      <c r="K518" s="126">
        <f t="shared" si="154"/>
        <v>97</v>
      </c>
      <c r="L518" s="127">
        <f t="shared" si="155"/>
        <v>97</v>
      </c>
      <c r="M518" s="128">
        <f t="shared" si="146"/>
        <v>1.0038374320000001</v>
      </c>
      <c r="N518" s="128">
        <f t="shared" ca="1" si="147"/>
        <v>1.0111363040000001</v>
      </c>
      <c r="O518" s="127">
        <f t="shared" si="156"/>
        <v>0</v>
      </c>
      <c r="P518" s="123">
        <f t="shared" ca="1" si="148"/>
        <v>111.36304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1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44212</v>
      </c>
      <c r="B519" s="122">
        <f t="shared" ca="1" si="160"/>
        <v>10112.51751999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1.0466334794223899</v>
      </c>
      <c r="G519" s="123">
        <f t="shared" ca="1" si="161"/>
        <v>1.0390007734439899</v>
      </c>
      <c r="H519" s="123">
        <f t="shared" ca="1" si="145"/>
        <v>1.0073462</v>
      </c>
      <c r="I519" s="124">
        <f t="shared" si="152"/>
        <v>0.01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1.0038770699999999</v>
      </c>
      <c r="N519" s="128">
        <f t="shared" ca="1" si="147"/>
        <v>1.0112517519999999</v>
      </c>
      <c r="O519" s="127">
        <f t="shared" si="156"/>
        <v>0</v>
      </c>
      <c r="P519" s="123">
        <f t="shared" ca="1" si="148"/>
        <v>112.51751999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1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44213</v>
      </c>
      <c r="B520" s="122">
        <f t="shared" ca="1" si="160"/>
        <v>10112.51751999</v>
      </c>
      <c r="C520" s="123">
        <f t="shared" si="151"/>
        <v>10000</v>
      </c>
      <c r="D520" s="124">
        <f ca="1">IF(A520&lt;$B$1,VLOOKUP(A520,[1]DI!$A$4:$B$15000,2,FALSE),0)</f>
        <v>0</v>
      </c>
      <c r="E520" s="123">
        <f t="shared" ca="1" si="144"/>
        <v>1</v>
      </c>
      <c r="F520" s="123">
        <f ca="1">(TRUNC(PRODUCT($E$12:$E519),16))</f>
        <v>1.0466334794223899</v>
      </c>
      <c r="G520" s="123">
        <f t="shared" ca="1" si="161"/>
        <v>1.0390007734439899</v>
      </c>
      <c r="H520" s="123">
        <f t="shared" ca="1" si="145"/>
        <v>1.0073462</v>
      </c>
      <c r="I520" s="124">
        <f t="shared" si="152"/>
        <v>0.01</v>
      </c>
      <c r="J520" s="125">
        <f t="shared" si="153"/>
        <v>44069</v>
      </c>
      <c r="K520" s="126">
        <f t="shared" si="154"/>
        <v>97</v>
      </c>
      <c r="L520" s="127">
        <f t="shared" si="155"/>
        <v>98</v>
      </c>
      <c r="M520" s="128">
        <f t="shared" si="146"/>
        <v>1.0038770699999999</v>
      </c>
      <c r="N520" s="128">
        <f t="shared" ca="1" si="147"/>
        <v>1.0112517519999999</v>
      </c>
      <c r="O520" s="127">
        <f t="shared" si="156"/>
        <v>0</v>
      </c>
      <c r="P520" s="123">
        <f t="shared" ca="1" si="148"/>
        <v>112.51751999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1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44214</v>
      </c>
      <c r="B521" s="122">
        <f t="shared" ca="1" si="160"/>
        <v>10112.51751999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1.0466334794223899</v>
      </c>
      <c r="G521" s="123">
        <f t="shared" ca="1" si="161"/>
        <v>1.0390007734439899</v>
      </c>
      <c r="H521" s="123">
        <f t="shared" ca="1" si="145"/>
        <v>1.0073462</v>
      </c>
      <c r="I521" s="124">
        <f t="shared" si="152"/>
        <v>0.01</v>
      </c>
      <c r="J521" s="125">
        <f t="shared" si="153"/>
        <v>44069</v>
      </c>
      <c r="K521" s="126">
        <f t="shared" si="154"/>
        <v>98</v>
      </c>
      <c r="L521" s="127">
        <f t="shared" si="155"/>
        <v>98</v>
      </c>
      <c r="M521" s="128">
        <f t="shared" si="146"/>
        <v>1.0038770699999999</v>
      </c>
      <c r="N521" s="128">
        <f t="shared" ca="1" si="147"/>
        <v>1.0112517519999999</v>
      </c>
      <c r="O521" s="127">
        <f t="shared" si="156"/>
        <v>0</v>
      </c>
      <c r="P521" s="123">
        <f t="shared" ca="1" si="148"/>
        <v>112.51751999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1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44215</v>
      </c>
      <c r="B522" s="122">
        <f t="shared" ca="1" si="160"/>
        <v>10113.67217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1.04671165247697</v>
      </c>
      <c r="G522" s="123">
        <f t="shared" ca="1" si="161"/>
        <v>1.0390007734439899</v>
      </c>
      <c r="H522" s="123">
        <f t="shared" ca="1" si="145"/>
        <v>1.0074214399999999</v>
      </c>
      <c r="I522" s="124">
        <f t="shared" si="152"/>
        <v>0.01</v>
      </c>
      <c r="J522" s="125">
        <f t="shared" si="153"/>
        <v>44069</v>
      </c>
      <c r="K522" s="126">
        <f t="shared" si="154"/>
        <v>99</v>
      </c>
      <c r="L522" s="127">
        <f t="shared" si="155"/>
        <v>99</v>
      </c>
      <c r="M522" s="128">
        <f t="shared" si="146"/>
        <v>1.0039167090000001</v>
      </c>
      <c r="N522" s="128">
        <f t="shared" ca="1" si="147"/>
        <v>1.0113672170000001</v>
      </c>
      <c r="O522" s="127">
        <f t="shared" si="156"/>
        <v>0</v>
      </c>
      <c r="P522" s="123">
        <f t="shared" ca="1" si="148"/>
        <v>113.67216999999999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1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44216</v>
      </c>
      <c r="B523" s="122">
        <f t="shared" ca="1" si="160"/>
        <v>10114.826889989999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1.0467898313702899</v>
      </c>
      <c r="G523" s="123">
        <f t="shared" ca="1" si="161"/>
        <v>1.0390007734439899</v>
      </c>
      <c r="H523" s="123">
        <f t="shared" ca="1" si="145"/>
        <v>1.00749668</v>
      </c>
      <c r="I523" s="124">
        <f t="shared" si="152"/>
        <v>0.01</v>
      </c>
      <c r="J523" s="125">
        <f t="shared" si="153"/>
        <v>44069</v>
      </c>
      <c r="K523" s="126">
        <f t="shared" si="154"/>
        <v>100</v>
      </c>
      <c r="L523" s="127">
        <f t="shared" si="155"/>
        <v>100</v>
      </c>
      <c r="M523" s="128">
        <f t="shared" si="146"/>
        <v>1.0039563499999999</v>
      </c>
      <c r="N523" s="128">
        <f t="shared" ca="1" si="147"/>
        <v>1.0114826889999999</v>
      </c>
      <c r="O523" s="127">
        <f t="shared" si="156"/>
        <v>0</v>
      </c>
      <c r="P523" s="123">
        <f t="shared" ca="1" si="148"/>
        <v>114.82688999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1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44217</v>
      </c>
      <c r="B524" s="122">
        <f t="shared" ca="1" si="160"/>
        <v>10115.981789990001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1.0468680161027899</v>
      </c>
      <c r="G524" s="123">
        <f t="shared" ca="1" si="161"/>
        <v>1.0390007734439899</v>
      </c>
      <c r="H524" s="123">
        <f t="shared" ref="H524:H587" ca="1" si="163">ROUND(F524/G524,8)</f>
        <v>1.0075719299999999</v>
      </c>
      <c r="I524" s="124">
        <f t="shared" si="152"/>
        <v>0.01</v>
      </c>
      <c r="J524" s="125">
        <f t="shared" si="153"/>
        <v>44069</v>
      </c>
      <c r="K524" s="126">
        <f t="shared" si="154"/>
        <v>101</v>
      </c>
      <c r="L524" s="127">
        <f t="shared" si="155"/>
        <v>101</v>
      </c>
      <c r="M524" s="128">
        <f t="shared" ref="M524:M587" si="164">ROUND((I524+1)^(L524/252),9)</f>
        <v>1.0039959919999999</v>
      </c>
      <c r="N524" s="128">
        <f t="shared" ref="N524:N587" ca="1" si="165">ROUND(H524*M524,9)</f>
        <v>1.0115981789999999</v>
      </c>
      <c r="O524" s="127">
        <f t="shared" si="156"/>
        <v>0</v>
      </c>
      <c r="P524" s="123">
        <f t="shared" ref="P524:P587" ca="1" si="166">TRUNC(((N524-1)*C524),8)</f>
        <v>115.98178999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1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44218</v>
      </c>
      <c r="B525" s="122">
        <f t="shared" ca="1" si="160"/>
        <v>10117.13687</v>
      </c>
      <c r="C525" s="123">
        <f t="shared" ref="C525:C588" si="169">(C524-Q524)</f>
        <v>10000</v>
      </c>
      <c r="D525" s="124">
        <f ca="1">IF(A525&lt;$B$1,VLOOKUP(A525,[1]DI!$A$4:$B$15000,2,FALSE),0)</f>
        <v>1.9000000000000006E-2</v>
      </c>
      <c r="E525" s="123">
        <f t="shared" ca="1" si="162"/>
        <v>1.0000746899999999</v>
      </c>
      <c r="F525" s="123">
        <f ca="1">(TRUNC(PRODUCT($E$12:$E524),16))</f>
        <v>1.04694620667492</v>
      </c>
      <c r="G525" s="123">
        <f t="shared" ca="1" si="161"/>
        <v>1.0390007734439899</v>
      </c>
      <c r="H525" s="123">
        <f t="shared" ca="1" si="163"/>
        <v>1.0076471899999999</v>
      </c>
      <c r="I525" s="124">
        <f t="shared" ref="I525:I588" si="170">I524</f>
        <v>0.01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102</v>
      </c>
      <c r="M525" s="128">
        <f t="shared" si="164"/>
        <v>1.004035636</v>
      </c>
      <c r="N525" s="128">
        <f t="shared" ca="1" si="165"/>
        <v>1.0117136870000001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117.13687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1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44219</v>
      </c>
      <c r="B526" s="122">
        <f t="shared" ref="B526:B589" ca="1" si="178">IF(A526&lt;=TODAY(),C526+P526,IF(AND(A526&gt;TODAY(),A526&lt;=$B$1),IF(VLOOKUP(TODAY(),$A$10:$D$5000,4,FALSE)=0,"n.d",C526+P526),"n.d"))</f>
        <v>10118.292030000001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1.0470244030870901</v>
      </c>
      <c r="G526" s="123">
        <f t="shared" ca="1" si="161"/>
        <v>1.0390007734439899</v>
      </c>
      <c r="H526" s="123">
        <f t="shared" ca="1" si="163"/>
        <v>1.0077224499999999</v>
      </c>
      <c r="I526" s="124">
        <f t="shared" si="170"/>
        <v>0.01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1.0040752820000001</v>
      </c>
      <c r="N526" s="128">
        <f t="shared" ca="1" si="165"/>
        <v>1.011829203</v>
      </c>
      <c r="O526" s="127">
        <f t="shared" si="174"/>
        <v>0</v>
      </c>
      <c r="P526" s="123">
        <f t="shared" ca="1" si="166"/>
        <v>118.29203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1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44220</v>
      </c>
      <c r="B527" s="122">
        <f t="shared" ca="1" si="178"/>
        <v>10118.292030000001</v>
      </c>
      <c r="C527" s="123">
        <f t="shared" si="169"/>
        <v>10000</v>
      </c>
      <c r="D527" s="124">
        <f ca="1">IF(A527&lt;$B$1,VLOOKUP(A527,[1]DI!$A$4:$B$15000,2,FALSE),0)</f>
        <v>0</v>
      </c>
      <c r="E527" s="123">
        <f t="shared" ca="1" si="162"/>
        <v>1</v>
      </c>
      <c r="F527" s="123">
        <f ca="1">(TRUNC(PRODUCT($E$12:$E526),16))</f>
        <v>1.0470244030870901</v>
      </c>
      <c r="G527" s="123">
        <f t="shared" ca="1" si="161"/>
        <v>1.0390007734439899</v>
      </c>
      <c r="H527" s="123">
        <f t="shared" ca="1" si="163"/>
        <v>1.0077224499999999</v>
      </c>
      <c r="I527" s="124">
        <f t="shared" si="170"/>
        <v>0.01</v>
      </c>
      <c r="J527" s="125">
        <f t="shared" si="171"/>
        <v>44069</v>
      </c>
      <c r="K527" s="126">
        <f t="shared" si="172"/>
        <v>102</v>
      </c>
      <c r="L527" s="127">
        <f t="shared" si="173"/>
        <v>103</v>
      </c>
      <c r="M527" s="128">
        <f t="shared" si="164"/>
        <v>1.0040752820000001</v>
      </c>
      <c r="N527" s="128">
        <f t="shared" ca="1" si="165"/>
        <v>1.011829203</v>
      </c>
      <c r="O527" s="127">
        <f t="shared" si="174"/>
        <v>0</v>
      </c>
      <c r="P527" s="123">
        <f t="shared" ca="1" si="166"/>
        <v>118.29203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1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44221</v>
      </c>
      <c r="B528" s="122">
        <f t="shared" ca="1" si="178"/>
        <v>10118.292030000001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1.0470244030870901</v>
      </c>
      <c r="G528" s="123">
        <f t="shared" ca="1" si="161"/>
        <v>1.0390007734439899</v>
      </c>
      <c r="H528" s="123">
        <f t="shared" ca="1" si="163"/>
        <v>1.0077224499999999</v>
      </c>
      <c r="I528" s="124">
        <f t="shared" si="170"/>
        <v>0.01</v>
      </c>
      <c r="J528" s="125">
        <f t="shared" si="171"/>
        <v>44069</v>
      </c>
      <c r="K528" s="126">
        <f t="shared" si="172"/>
        <v>103</v>
      </c>
      <c r="L528" s="127">
        <f t="shared" si="173"/>
        <v>103</v>
      </c>
      <c r="M528" s="128">
        <f t="shared" si="164"/>
        <v>1.0040752820000001</v>
      </c>
      <c r="N528" s="128">
        <f t="shared" ca="1" si="165"/>
        <v>1.011829203</v>
      </c>
      <c r="O528" s="127">
        <f t="shared" si="174"/>
        <v>0</v>
      </c>
      <c r="P528" s="123">
        <f t="shared" ca="1" si="166"/>
        <v>118.29203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1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44222</v>
      </c>
      <c r="B529" s="122">
        <f t="shared" ca="1" si="178"/>
        <v>10119.447260000001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1.0471026053397601</v>
      </c>
      <c r="G529" s="123">
        <f t="shared" ca="1" si="161"/>
        <v>1.0390007734439899</v>
      </c>
      <c r="H529" s="123">
        <f t="shared" ca="1" si="163"/>
        <v>1.00779771</v>
      </c>
      <c r="I529" s="124">
        <f t="shared" si="170"/>
        <v>0.01</v>
      </c>
      <c r="J529" s="125">
        <f t="shared" si="171"/>
        <v>44069</v>
      </c>
      <c r="K529" s="126">
        <f t="shared" si="172"/>
        <v>104</v>
      </c>
      <c r="L529" s="127">
        <f t="shared" si="173"/>
        <v>104</v>
      </c>
      <c r="M529" s="128">
        <f t="shared" si="164"/>
        <v>1.004114929</v>
      </c>
      <c r="N529" s="128">
        <f t="shared" ca="1" si="165"/>
        <v>1.0119447260000001</v>
      </c>
      <c r="O529" s="127">
        <f t="shared" si="174"/>
        <v>0</v>
      </c>
      <c r="P529" s="123">
        <f t="shared" ca="1" si="166"/>
        <v>119.44726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1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44223</v>
      </c>
      <c r="B530" s="122">
        <f t="shared" ca="1" si="178"/>
        <v>10120.60277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1.04718081343335</v>
      </c>
      <c r="G530" s="123">
        <f t="shared" ca="1" si="161"/>
        <v>1.0390007734439899</v>
      </c>
      <c r="H530" s="123">
        <f t="shared" ca="1" si="163"/>
        <v>1.0078729900000001</v>
      </c>
      <c r="I530" s="124">
        <f t="shared" si="170"/>
        <v>0.01</v>
      </c>
      <c r="J530" s="125">
        <f t="shared" si="171"/>
        <v>44069</v>
      </c>
      <c r="K530" s="126">
        <f t="shared" si="172"/>
        <v>105</v>
      </c>
      <c r="L530" s="127">
        <f t="shared" si="173"/>
        <v>105</v>
      </c>
      <c r="M530" s="128">
        <f t="shared" si="164"/>
        <v>1.0041545780000001</v>
      </c>
      <c r="N530" s="128">
        <f t="shared" ca="1" si="165"/>
        <v>1.012060277</v>
      </c>
      <c r="O530" s="127">
        <f t="shared" si="174"/>
        <v>0</v>
      </c>
      <c r="P530" s="123">
        <f t="shared" ca="1" si="166"/>
        <v>120.60277000000001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1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44224</v>
      </c>
      <c r="B531" s="122">
        <f t="shared" ca="1" si="178"/>
        <v>10121.75835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1.04725902736831</v>
      </c>
      <c r="G531" s="123">
        <f t="shared" ca="1" si="161"/>
        <v>1.0390007734439899</v>
      </c>
      <c r="H531" s="123">
        <f t="shared" ca="1" si="163"/>
        <v>1.00794827</v>
      </c>
      <c r="I531" s="124">
        <f t="shared" si="170"/>
        <v>0.01</v>
      </c>
      <c r="J531" s="125">
        <f t="shared" si="171"/>
        <v>44069</v>
      </c>
      <c r="K531" s="126">
        <f t="shared" si="172"/>
        <v>106</v>
      </c>
      <c r="L531" s="127">
        <f t="shared" si="173"/>
        <v>106</v>
      </c>
      <c r="M531" s="128">
        <f t="shared" si="164"/>
        <v>1.004194228</v>
      </c>
      <c r="N531" s="128">
        <f t="shared" ca="1" si="165"/>
        <v>1.0121758350000001</v>
      </c>
      <c r="O531" s="127">
        <f t="shared" si="174"/>
        <v>0</v>
      </c>
      <c r="P531" s="123">
        <f t="shared" ca="1" si="166"/>
        <v>121.75834999999999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1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44225</v>
      </c>
      <c r="B532" s="122">
        <f t="shared" ca="1" si="178"/>
        <v>10122.91400999</v>
      </c>
      <c r="C532" s="123">
        <f t="shared" si="169"/>
        <v>10000</v>
      </c>
      <c r="D532" s="124">
        <f ca="1">IF(A532&lt;$B$1,VLOOKUP(A532,[1]DI!$A$4:$B$15000,2,FALSE),0)</f>
        <v>1.9000000000000006E-2</v>
      </c>
      <c r="E532" s="123">
        <f t="shared" ca="1" si="162"/>
        <v>1.0000746899999999</v>
      </c>
      <c r="F532" s="123">
        <f ca="1">(TRUNC(PRODUCT($E$12:$E531),16))</f>
        <v>1.0473372471450599</v>
      </c>
      <c r="G532" s="123">
        <f t="shared" ca="1" si="161"/>
        <v>1.0390007734439899</v>
      </c>
      <c r="H532" s="123">
        <f t="shared" ca="1" si="163"/>
        <v>1.0080235500000001</v>
      </c>
      <c r="I532" s="124">
        <f t="shared" si="170"/>
        <v>0.01</v>
      </c>
      <c r="J532" s="125">
        <f t="shared" si="171"/>
        <v>44069</v>
      </c>
      <c r="K532" s="126">
        <f t="shared" si="172"/>
        <v>107</v>
      </c>
      <c r="L532" s="127">
        <f t="shared" si="173"/>
        <v>107</v>
      </c>
      <c r="M532" s="128">
        <f t="shared" si="164"/>
        <v>1.0042338799999999</v>
      </c>
      <c r="N532" s="128">
        <f t="shared" ca="1" si="165"/>
        <v>1.0122914009999999</v>
      </c>
      <c r="O532" s="127">
        <f t="shared" si="174"/>
        <v>0</v>
      </c>
      <c r="P532" s="123">
        <f t="shared" ca="1" si="166"/>
        <v>122.91400999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1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44226</v>
      </c>
      <c r="B533" s="122">
        <f t="shared" ca="1" si="178"/>
        <v>10124.06984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1.0474154727640499</v>
      </c>
      <c r="G533" s="123">
        <f t="shared" ca="1" si="161"/>
        <v>1.0390007734439899</v>
      </c>
      <c r="H533" s="123">
        <f t="shared" ca="1" si="163"/>
        <v>1.0080988399999999</v>
      </c>
      <c r="I533" s="124">
        <f t="shared" si="170"/>
        <v>0.01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1.0042735330000001</v>
      </c>
      <c r="N533" s="128">
        <f t="shared" ca="1" si="165"/>
        <v>1.0124069840000001</v>
      </c>
      <c r="O533" s="127">
        <f t="shared" si="174"/>
        <v>0</v>
      </c>
      <c r="P533" s="123">
        <f t="shared" ca="1" si="166"/>
        <v>124.06984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1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44227</v>
      </c>
      <c r="B534" s="122">
        <f t="shared" ca="1" si="178"/>
        <v>10124.06984</v>
      </c>
      <c r="C534" s="123">
        <f t="shared" si="169"/>
        <v>10000</v>
      </c>
      <c r="D534" s="124">
        <f ca="1">IF(A534&lt;$B$1,VLOOKUP(A534,[1]DI!$A$4:$B$15000,2,FALSE),0)</f>
        <v>0</v>
      </c>
      <c r="E534" s="123">
        <f t="shared" ca="1" si="162"/>
        <v>1</v>
      </c>
      <c r="F534" s="123">
        <f ca="1">(TRUNC(PRODUCT($E$12:$E533),16))</f>
        <v>1.0474154727640499</v>
      </c>
      <c r="G534" s="123">
        <f t="shared" ca="1" si="161"/>
        <v>1.0390007734439899</v>
      </c>
      <c r="H534" s="123">
        <f t="shared" ca="1" si="163"/>
        <v>1.0080988399999999</v>
      </c>
      <c r="I534" s="124">
        <f t="shared" si="170"/>
        <v>0.01</v>
      </c>
      <c r="J534" s="125">
        <f t="shared" si="171"/>
        <v>44069</v>
      </c>
      <c r="K534" s="126">
        <f t="shared" si="172"/>
        <v>107</v>
      </c>
      <c r="L534" s="127">
        <f t="shared" si="173"/>
        <v>108</v>
      </c>
      <c r="M534" s="128">
        <f t="shared" si="164"/>
        <v>1.0042735330000001</v>
      </c>
      <c r="N534" s="128">
        <f t="shared" ca="1" si="165"/>
        <v>1.0124069840000001</v>
      </c>
      <c r="O534" s="127">
        <f t="shared" si="174"/>
        <v>0</v>
      </c>
      <c r="P534" s="123">
        <f t="shared" ca="1" si="166"/>
        <v>124.06984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1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44228</v>
      </c>
      <c r="B535" s="122">
        <f t="shared" ca="1" si="178"/>
        <v>10124.06984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1.0474154727640499</v>
      </c>
      <c r="G535" s="123">
        <f t="shared" ca="1" si="161"/>
        <v>1.0390007734439899</v>
      </c>
      <c r="H535" s="123">
        <f t="shared" ca="1" si="163"/>
        <v>1.0080988399999999</v>
      </c>
      <c r="I535" s="124">
        <f t="shared" si="170"/>
        <v>0.01</v>
      </c>
      <c r="J535" s="125">
        <f t="shared" si="171"/>
        <v>44069</v>
      </c>
      <c r="K535" s="126">
        <f t="shared" si="172"/>
        <v>108</v>
      </c>
      <c r="L535" s="127">
        <f t="shared" si="173"/>
        <v>108</v>
      </c>
      <c r="M535" s="128">
        <f t="shared" si="164"/>
        <v>1.0042735330000001</v>
      </c>
      <c r="N535" s="128">
        <f t="shared" ca="1" si="165"/>
        <v>1.0124069840000001</v>
      </c>
      <c r="O535" s="127">
        <f t="shared" si="174"/>
        <v>0</v>
      </c>
      <c r="P535" s="123">
        <f t="shared" ca="1" si="166"/>
        <v>124.06984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1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44229</v>
      </c>
      <c r="B536" s="122">
        <f t="shared" ca="1" si="178"/>
        <v>10125.22575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1.04749370422571</v>
      </c>
      <c r="G536" s="123">
        <f t="shared" ca="1" si="161"/>
        <v>1.0390007734439899</v>
      </c>
      <c r="H536" s="123">
        <f t="shared" ca="1" si="163"/>
        <v>1.00817413</v>
      </c>
      <c r="I536" s="124">
        <f t="shared" si="170"/>
        <v>0.01</v>
      </c>
      <c r="J536" s="125">
        <f t="shared" si="171"/>
        <v>44069</v>
      </c>
      <c r="K536" s="126">
        <f t="shared" si="172"/>
        <v>109</v>
      </c>
      <c r="L536" s="127">
        <f t="shared" si="173"/>
        <v>109</v>
      </c>
      <c r="M536" s="128">
        <f t="shared" si="164"/>
        <v>1.004313188</v>
      </c>
      <c r="N536" s="128">
        <f t="shared" ca="1" si="165"/>
        <v>1.012522575</v>
      </c>
      <c r="O536" s="127">
        <f t="shared" si="174"/>
        <v>0</v>
      </c>
      <c r="P536" s="123">
        <f t="shared" ca="1" si="166"/>
        <v>125.22575000000001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1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44230</v>
      </c>
      <c r="B537" s="122">
        <f t="shared" ca="1" si="178"/>
        <v>10126.38183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1.0475719415304801</v>
      </c>
      <c r="G537" s="123">
        <f t="shared" ca="1" si="161"/>
        <v>1.0390007734439899</v>
      </c>
      <c r="H537" s="123">
        <f t="shared" ca="1" si="163"/>
        <v>1.00824943</v>
      </c>
      <c r="I537" s="124">
        <f t="shared" si="170"/>
        <v>0.01</v>
      </c>
      <c r="J537" s="125">
        <f t="shared" si="171"/>
        <v>44069</v>
      </c>
      <c r="K537" s="126">
        <f t="shared" si="172"/>
        <v>110</v>
      </c>
      <c r="L537" s="127">
        <f t="shared" si="173"/>
        <v>110</v>
      </c>
      <c r="M537" s="128">
        <f t="shared" si="164"/>
        <v>1.0043528450000001</v>
      </c>
      <c r="N537" s="128">
        <f t="shared" ca="1" si="165"/>
        <v>1.012638183</v>
      </c>
      <c r="O537" s="127">
        <f t="shared" si="174"/>
        <v>0</v>
      </c>
      <c r="P537" s="123">
        <f t="shared" ca="1" si="166"/>
        <v>126.38182999999999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1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44231</v>
      </c>
      <c r="B538" s="122">
        <f t="shared" ca="1" si="178"/>
        <v>10127.538089989999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1.04765018467879</v>
      </c>
      <c r="G538" s="123">
        <f t="shared" ca="1" si="161"/>
        <v>1.0390007734439899</v>
      </c>
      <c r="H538" s="123">
        <f t="shared" ca="1" si="163"/>
        <v>1.0083247399999999</v>
      </c>
      <c r="I538" s="124">
        <f t="shared" si="170"/>
        <v>0.01</v>
      </c>
      <c r="J538" s="125">
        <f t="shared" si="171"/>
        <v>44069</v>
      </c>
      <c r="K538" s="126">
        <f t="shared" si="172"/>
        <v>111</v>
      </c>
      <c r="L538" s="127">
        <f t="shared" si="173"/>
        <v>111</v>
      </c>
      <c r="M538" s="128">
        <f t="shared" si="164"/>
        <v>1.004392503</v>
      </c>
      <c r="N538" s="128">
        <f t="shared" ca="1" si="165"/>
        <v>1.0127538089999999</v>
      </c>
      <c r="O538" s="127">
        <f t="shared" si="174"/>
        <v>0</v>
      </c>
      <c r="P538" s="123">
        <f t="shared" ca="1" si="166"/>
        <v>127.53808999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1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44232</v>
      </c>
      <c r="B539" s="122">
        <f t="shared" ca="1" si="178"/>
        <v>10128.69442</v>
      </c>
      <c r="C539" s="123">
        <f t="shared" si="169"/>
        <v>10000</v>
      </c>
      <c r="D539" s="124">
        <f ca="1">IF(A539&lt;$B$1,VLOOKUP(A539,[1]DI!$A$4:$B$15000,2,FALSE),0)</f>
        <v>1.9000000000000006E-2</v>
      </c>
      <c r="E539" s="123">
        <f t="shared" ca="1" si="162"/>
        <v>1.0000746899999999</v>
      </c>
      <c r="F539" s="123">
        <f ca="1">(TRUNC(PRODUCT($E$12:$E538),16))</f>
        <v>1.0477284336710899</v>
      </c>
      <c r="G539" s="123">
        <f t="shared" ca="1" si="161"/>
        <v>1.0390007734439899</v>
      </c>
      <c r="H539" s="123">
        <f t="shared" ca="1" si="163"/>
        <v>1.0084000500000001</v>
      </c>
      <c r="I539" s="124">
        <f t="shared" si="170"/>
        <v>0.01</v>
      </c>
      <c r="J539" s="125">
        <f t="shared" si="171"/>
        <v>44069</v>
      </c>
      <c r="K539" s="126">
        <f t="shared" si="172"/>
        <v>112</v>
      </c>
      <c r="L539" s="127">
        <f t="shared" si="173"/>
        <v>112</v>
      </c>
      <c r="M539" s="128">
        <f t="shared" si="164"/>
        <v>1.0044321620000001</v>
      </c>
      <c r="N539" s="128">
        <f t="shared" ca="1" si="165"/>
        <v>1.012869442</v>
      </c>
      <c r="O539" s="127">
        <f t="shared" si="174"/>
        <v>0</v>
      </c>
      <c r="P539" s="123">
        <f t="shared" ca="1" si="166"/>
        <v>128.69442000000001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1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44233</v>
      </c>
      <c r="B540" s="122">
        <f t="shared" ca="1" si="178"/>
        <v>10129.85094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1.0478066885077999</v>
      </c>
      <c r="G540" s="123">
        <f t="shared" ca="1" si="161"/>
        <v>1.0390007734439899</v>
      </c>
      <c r="H540" s="123">
        <f t="shared" ca="1" si="163"/>
        <v>1.00847537</v>
      </c>
      <c r="I540" s="124">
        <f t="shared" si="170"/>
        <v>0.01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1.0044718239999999</v>
      </c>
      <c r="N540" s="128">
        <f t="shared" ca="1" si="165"/>
        <v>1.012985094</v>
      </c>
      <c r="O540" s="127">
        <f t="shared" si="174"/>
        <v>0</v>
      </c>
      <c r="P540" s="123">
        <f t="shared" ca="1" si="166"/>
        <v>129.85094000000001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1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44234</v>
      </c>
      <c r="B541" s="122">
        <f t="shared" ca="1" si="178"/>
        <v>10129.85094</v>
      </c>
      <c r="C541" s="123">
        <f t="shared" si="169"/>
        <v>10000</v>
      </c>
      <c r="D541" s="124">
        <f ca="1">IF(A541&lt;$B$1,VLOOKUP(A541,[1]DI!$A$4:$B$15000,2,FALSE),0)</f>
        <v>0</v>
      </c>
      <c r="E541" s="123">
        <f t="shared" ca="1" si="162"/>
        <v>1</v>
      </c>
      <c r="F541" s="123">
        <f ca="1">(TRUNC(PRODUCT($E$12:$E540),16))</f>
        <v>1.0478066885077999</v>
      </c>
      <c r="G541" s="123">
        <f t="shared" ca="1" si="161"/>
        <v>1.0390007734439899</v>
      </c>
      <c r="H541" s="123">
        <f t="shared" ca="1" si="163"/>
        <v>1.00847537</v>
      </c>
      <c r="I541" s="124">
        <f t="shared" si="170"/>
        <v>0.01</v>
      </c>
      <c r="J541" s="125">
        <f t="shared" si="171"/>
        <v>44069</v>
      </c>
      <c r="K541" s="126">
        <f t="shared" si="172"/>
        <v>112</v>
      </c>
      <c r="L541" s="127">
        <f t="shared" si="173"/>
        <v>113</v>
      </c>
      <c r="M541" s="128">
        <f t="shared" si="164"/>
        <v>1.0044718239999999</v>
      </c>
      <c r="N541" s="128">
        <f t="shared" ca="1" si="165"/>
        <v>1.012985094</v>
      </c>
      <c r="O541" s="127">
        <f t="shared" si="174"/>
        <v>0</v>
      </c>
      <c r="P541" s="123">
        <f t="shared" ca="1" si="166"/>
        <v>129.85094000000001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1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44235</v>
      </c>
      <c r="B542" s="122">
        <f t="shared" ca="1" si="178"/>
        <v>10129.85094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1.0478066885077999</v>
      </c>
      <c r="G542" s="123">
        <f t="shared" ca="1" si="161"/>
        <v>1.0390007734439899</v>
      </c>
      <c r="H542" s="123">
        <f t="shared" ca="1" si="163"/>
        <v>1.00847537</v>
      </c>
      <c r="I542" s="124">
        <f t="shared" si="170"/>
        <v>0.01</v>
      </c>
      <c r="J542" s="125">
        <f t="shared" si="171"/>
        <v>44069</v>
      </c>
      <c r="K542" s="126">
        <f t="shared" si="172"/>
        <v>113</v>
      </c>
      <c r="L542" s="127">
        <f t="shared" si="173"/>
        <v>113</v>
      </c>
      <c r="M542" s="128">
        <f t="shared" si="164"/>
        <v>1.0044718239999999</v>
      </c>
      <c r="N542" s="128">
        <f t="shared" ca="1" si="165"/>
        <v>1.012985094</v>
      </c>
      <c r="O542" s="127">
        <f t="shared" si="174"/>
        <v>0</v>
      </c>
      <c r="P542" s="123">
        <f t="shared" ca="1" si="166"/>
        <v>129.85094000000001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1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44236</v>
      </c>
      <c r="B543" s="122">
        <f t="shared" ca="1" si="178"/>
        <v>10131.00751999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1.04788494918936</v>
      </c>
      <c r="G543" s="123">
        <f t="shared" ca="1" si="161"/>
        <v>1.0390007734439899</v>
      </c>
      <c r="H543" s="123">
        <f t="shared" ca="1" si="163"/>
        <v>1.0085506900000001</v>
      </c>
      <c r="I543" s="124">
        <f t="shared" si="170"/>
        <v>0.01</v>
      </c>
      <c r="J543" s="125">
        <f t="shared" si="171"/>
        <v>44069</v>
      </c>
      <c r="K543" s="126">
        <f t="shared" si="172"/>
        <v>114</v>
      </c>
      <c r="L543" s="127">
        <f t="shared" si="173"/>
        <v>114</v>
      </c>
      <c r="M543" s="128">
        <f t="shared" si="164"/>
        <v>1.004511486</v>
      </c>
      <c r="N543" s="128">
        <f t="shared" ca="1" si="165"/>
        <v>1.0131007519999999</v>
      </c>
      <c r="O543" s="127">
        <f t="shared" si="174"/>
        <v>0</v>
      </c>
      <c r="P543" s="123">
        <f t="shared" ca="1" si="166"/>
        <v>131.00751998999999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1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44237</v>
      </c>
      <c r="B544" s="122">
        <f t="shared" ca="1" si="178"/>
        <v>10132.164290000001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1.04796321571622</v>
      </c>
      <c r="G544" s="123">
        <f t="shared" ca="1" si="161"/>
        <v>1.0390007734439899</v>
      </c>
      <c r="H544" s="123">
        <f t="shared" ca="1" si="163"/>
        <v>1.0086260199999999</v>
      </c>
      <c r="I544" s="124">
        <f t="shared" si="170"/>
        <v>0.01</v>
      </c>
      <c r="J544" s="125">
        <f t="shared" si="171"/>
        <v>44069</v>
      </c>
      <c r="K544" s="126">
        <f t="shared" si="172"/>
        <v>115</v>
      </c>
      <c r="L544" s="127">
        <f t="shared" si="173"/>
        <v>115</v>
      </c>
      <c r="M544" s="128">
        <f t="shared" si="164"/>
        <v>1.004551151</v>
      </c>
      <c r="N544" s="128">
        <f t="shared" ca="1" si="165"/>
        <v>1.0132164290000001</v>
      </c>
      <c r="O544" s="127">
        <f t="shared" si="174"/>
        <v>0</v>
      </c>
      <c r="P544" s="123">
        <f t="shared" ca="1" si="166"/>
        <v>132.16428999999999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1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44238</v>
      </c>
      <c r="B545" s="122">
        <f t="shared" ca="1" si="178"/>
        <v>10133.32123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1.0480414880888</v>
      </c>
      <c r="G545" s="123">
        <f t="shared" ca="1" si="161"/>
        <v>1.0390007734439899</v>
      </c>
      <c r="H545" s="123">
        <f t="shared" ca="1" si="163"/>
        <v>1.0087013600000001</v>
      </c>
      <c r="I545" s="124">
        <f t="shared" si="170"/>
        <v>0.01</v>
      </c>
      <c r="J545" s="125">
        <f t="shared" si="171"/>
        <v>44069</v>
      </c>
      <c r="K545" s="126">
        <f t="shared" si="172"/>
        <v>116</v>
      </c>
      <c r="L545" s="127">
        <f t="shared" si="173"/>
        <v>116</v>
      </c>
      <c r="M545" s="128">
        <f t="shared" si="164"/>
        <v>1.004590817</v>
      </c>
      <c r="N545" s="128">
        <f t="shared" ca="1" si="165"/>
        <v>1.0133321230000001</v>
      </c>
      <c r="O545" s="127">
        <f t="shared" si="174"/>
        <v>0</v>
      </c>
      <c r="P545" s="123">
        <f t="shared" ca="1" si="166"/>
        <v>133.32123000000001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1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44239</v>
      </c>
      <c r="B546" s="122">
        <f t="shared" ca="1" si="178"/>
        <v>10134.478139999999</v>
      </c>
      <c r="C546" s="123">
        <f t="shared" si="169"/>
        <v>10000</v>
      </c>
      <c r="D546" s="124">
        <f ca="1">IF(A546&lt;$B$1,VLOOKUP(A546,[1]DI!$A$4:$B$15000,2,FALSE),0)</f>
        <v>1.9000000000000006E-2</v>
      </c>
      <c r="E546" s="123">
        <f t="shared" ca="1" si="162"/>
        <v>1.0000746899999999</v>
      </c>
      <c r="F546" s="123">
        <f ca="1">(TRUNC(PRODUCT($E$12:$E545),16))</f>
        <v>1.0481197663075399</v>
      </c>
      <c r="G546" s="123">
        <f t="shared" ca="1" si="161"/>
        <v>1.0390007734439899</v>
      </c>
      <c r="H546" s="123">
        <f t="shared" ca="1" si="163"/>
        <v>1.0087766899999999</v>
      </c>
      <c r="I546" s="124">
        <f t="shared" si="170"/>
        <v>0.01</v>
      </c>
      <c r="J546" s="125">
        <f t="shared" si="171"/>
        <v>44069</v>
      </c>
      <c r="K546" s="126">
        <f t="shared" si="172"/>
        <v>117</v>
      </c>
      <c r="L546" s="127">
        <f t="shared" si="173"/>
        <v>117</v>
      </c>
      <c r="M546" s="128">
        <f t="shared" si="164"/>
        <v>1.004630484</v>
      </c>
      <c r="N546" s="128">
        <f t="shared" ca="1" si="165"/>
        <v>1.0134478140000001</v>
      </c>
      <c r="O546" s="127">
        <f t="shared" si="174"/>
        <v>0</v>
      </c>
      <c r="P546" s="123">
        <f t="shared" ca="1" si="166"/>
        <v>134.47814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1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44240</v>
      </c>
      <c r="B547" s="122">
        <f t="shared" ca="1" si="178"/>
        <v>10135.63532999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1.04819805037289</v>
      </c>
      <c r="G547" s="123">
        <f t="shared" ca="1" si="161"/>
        <v>1.0390007734439899</v>
      </c>
      <c r="H547" s="123">
        <f t="shared" ca="1" si="163"/>
        <v>1.0088520400000001</v>
      </c>
      <c r="I547" s="124">
        <f t="shared" si="170"/>
        <v>0.01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1.004670153</v>
      </c>
      <c r="N547" s="128">
        <f t="shared" ca="1" si="165"/>
        <v>1.0135635329999999</v>
      </c>
      <c r="O547" s="127">
        <f t="shared" si="174"/>
        <v>0</v>
      </c>
      <c r="P547" s="123">
        <f t="shared" ca="1" si="166"/>
        <v>135.63532999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1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44241</v>
      </c>
      <c r="B548" s="122">
        <f t="shared" ca="1" si="178"/>
        <v>10135.63532999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1.04819805037289</v>
      </c>
      <c r="G548" s="123">
        <f t="shared" ca="1" si="161"/>
        <v>1.0390007734439899</v>
      </c>
      <c r="H548" s="123">
        <f t="shared" ca="1" si="163"/>
        <v>1.0088520400000001</v>
      </c>
      <c r="I548" s="124">
        <f t="shared" si="170"/>
        <v>0.01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1.004670153</v>
      </c>
      <c r="N548" s="128">
        <f t="shared" ca="1" si="165"/>
        <v>1.0135635329999999</v>
      </c>
      <c r="O548" s="127">
        <f t="shared" si="174"/>
        <v>0</v>
      </c>
      <c r="P548" s="123">
        <f t="shared" ca="1" si="166"/>
        <v>135.63532999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1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44242</v>
      </c>
      <c r="B549" s="122">
        <f t="shared" ca="1" si="178"/>
        <v>10135.63532999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1.04819805037289</v>
      </c>
      <c r="G549" s="123">
        <f t="shared" ca="1" si="161"/>
        <v>1.0390007734439899</v>
      </c>
      <c r="H549" s="123">
        <f t="shared" ca="1" si="163"/>
        <v>1.0088520400000001</v>
      </c>
      <c r="I549" s="124">
        <f t="shared" si="170"/>
        <v>0.01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1.004670153</v>
      </c>
      <c r="N549" s="128">
        <f t="shared" ca="1" si="165"/>
        <v>1.0135635329999999</v>
      </c>
      <c r="O549" s="127">
        <f t="shared" si="174"/>
        <v>0</v>
      </c>
      <c r="P549" s="123">
        <f t="shared" ca="1" si="166"/>
        <v>135.63532999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1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44243</v>
      </c>
      <c r="B550" s="122">
        <f t="shared" ca="1" si="178"/>
        <v>10135.63532999</v>
      </c>
      <c r="C550" s="123">
        <f t="shared" si="169"/>
        <v>10000</v>
      </c>
      <c r="D550" s="124">
        <f ca="1">IF(A550&lt;$B$1,VLOOKUP(A550,[1]DI!$A$4:$B$15000,2,FALSE),0)</f>
        <v>0</v>
      </c>
      <c r="E550" s="123">
        <f t="shared" ca="1" si="162"/>
        <v>1</v>
      </c>
      <c r="F550" s="123">
        <f ca="1">(TRUNC(PRODUCT($E$12:$E549),16))</f>
        <v>1.04819805037289</v>
      </c>
      <c r="G550" s="123">
        <f t="shared" ca="1" si="161"/>
        <v>1.0390007734439899</v>
      </c>
      <c r="H550" s="123">
        <f t="shared" ca="1" si="163"/>
        <v>1.0088520400000001</v>
      </c>
      <c r="I550" s="124">
        <f t="shared" si="170"/>
        <v>0.01</v>
      </c>
      <c r="J550" s="125">
        <f t="shared" si="171"/>
        <v>44069</v>
      </c>
      <c r="K550" s="126">
        <f t="shared" si="172"/>
        <v>117</v>
      </c>
      <c r="L550" s="127">
        <f t="shared" si="173"/>
        <v>118</v>
      </c>
      <c r="M550" s="128">
        <f t="shared" si="164"/>
        <v>1.004670153</v>
      </c>
      <c r="N550" s="128">
        <f t="shared" ca="1" si="165"/>
        <v>1.0135635329999999</v>
      </c>
      <c r="O550" s="127">
        <f t="shared" si="174"/>
        <v>0</v>
      </c>
      <c r="P550" s="123">
        <f t="shared" ca="1" si="166"/>
        <v>135.63532999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1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44244</v>
      </c>
      <c r="B551" s="122">
        <f t="shared" ca="1" si="178"/>
        <v>10135.63532999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1.04819805037289</v>
      </c>
      <c r="G551" s="123">
        <f t="shared" ca="1" si="161"/>
        <v>1.0390007734439899</v>
      </c>
      <c r="H551" s="123">
        <f t="shared" ca="1" si="163"/>
        <v>1.0088520400000001</v>
      </c>
      <c r="I551" s="124">
        <f t="shared" si="170"/>
        <v>0.01</v>
      </c>
      <c r="J551" s="125">
        <f t="shared" si="171"/>
        <v>44069</v>
      </c>
      <c r="K551" s="126">
        <f t="shared" si="172"/>
        <v>118</v>
      </c>
      <c r="L551" s="127">
        <f t="shared" si="173"/>
        <v>118</v>
      </c>
      <c r="M551" s="128">
        <f t="shared" si="164"/>
        <v>1.004670153</v>
      </c>
      <c r="N551" s="128">
        <f t="shared" ca="1" si="165"/>
        <v>1.0135635329999999</v>
      </c>
      <c r="O551" s="127">
        <f t="shared" si="174"/>
        <v>0</v>
      </c>
      <c r="P551" s="123">
        <f t="shared" ca="1" si="166"/>
        <v>135.63532999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1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44245</v>
      </c>
      <c r="B552" s="122">
        <f t="shared" ca="1" si="178"/>
        <v>10136.792600000001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1.0482763402852699</v>
      </c>
      <c r="G552" s="123">
        <f t="shared" ca="1" si="161"/>
        <v>1.0390007734439899</v>
      </c>
      <c r="H552" s="123">
        <f t="shared" ca="1" si="163"/>
        <v>1.00892739</v>
      </c>
      <c r="I552" s="124">
        <f t="shared" si="170"/>
        <v>0.01</v>
      </c>
      <c r="J552" s="125">
        <f t="shared" si="171"/>
        <v>44069</v>
      </c>
      <c r="K552" s="126">
        <f t="shared" si="172"/>
        <v>119</v>
      </c>
      <c r="L552" s="127">
        <f t="shared" si="173"/>
        <v>119</v>
      </c>
      <c r="M552" s="128">
        <f t="shared" si="164"/>
        <v>1.0047098240000001</v>
      </c>
      <c r="N552" s="128">
        <f t="shared" ca="1" si="165"/>
        <v>1.01367926</v>
      </c>
      <c r="O552" s="127">
        <f t="shared" si="174"/>
        <v>0</v>
      </c>
      <c r="P552" s="123">
        <f t="shared" ca="1" si="166"/>
        <v>136.79259999999999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1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44246</v>
      </c>
      <c r="B553" s="122">
        <f t="shared" ca="1" si="178"/>
        <v>10137.950049999999</v>
      </c>
      <c r="C553" s="123">
        <f t="shared" si="169"/>
        <v>10000</v>
      </c>
      <c r="D553" s="124">
        <f ca="1">IF(A553&lt;$B$1,VLOOKUP(A553,[1]DI!$A$4:$B$15000,2,FALSE),0)</f>
        <v>1.9000000000000006E-2</v>
      </c>
      <c r="E553" s="123">
        <f t="shared" ca="1" si="162"/>
        <v>1.0000746899999999</v>
      </c>
      <c r="F553" s="123">
        <f ca="1">(TRUNC(PRODUCT($E$12:$E552),16))</f>
        <v>1.0483546360451299</v>
      </c>
      <c r="G553" s="123">
        <f t="shared" ca="1" si="161"/>
        <v>1.0390007734439899</v>
      </c>
      <c r="H553" s="123">
        <f t="shared" ca="1" si="163"/>
        <v>1.0090027500000001</v>
      </c>
      <c r="I553" s="124">
        <f t="shared" si="170"/>
        <v>0.01</v>
      </c>
      <c r="J553" s="125">
        <f t="shared" si="171"/>
        <v>44069</v>
      </c>
      <c r="K553" s="126">
        <f t="shared" si="172"/>
        <v>120</v>
      </c>
      <c r="L553" s="127">
        <f t="shared" si="173"/>
        <v>120</v>
      </c>
      <c r="M553" s="128">
        <f t="shared" si="164"/>
        <v>1.0047494960000001</v>
      </c>
      <c r="N553" s="128">
        <f t="shared" ca="1" si="165"/>
        <v>1.013795005</v>
      </c>
      <c r="O553" s="127">
        <f t="shared" si="174"/>
        <v>0</v>
      </c>
      <c r="P553" s="123">
        <f t="shared" ca="1" si="166"/>
        <v>137.95005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1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44247</v>
      </c>
      <c r="B554" s="122">
        <f t="shared" ca="1" si="178"/>
        <v>10139.10757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1.04843293765289</v>
      </c>
      <c r="G554" s="123">
        <f t="shared" ca="1" si="161"/>
        <v>1.0390007734439899</v>
      </c>
      <c r="H554" s="123">
        <f t="shared" ca="1" si="163"/>
        <v>1.0090781099999999</v>
      </c>
      <c r="I554" s="124">
        <f t="shared" si="170"/>
        <v>0.01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1.00478917</v>
      </c>
      <c r="N554" s="128">
        <f t="shared" ca="1" si="165"/>
        <v>1.0139107570000001</v>
      </c>
      <c r="O554" s="127">
        <f t="shared" si="174"/>
        <v>0</v>
      </c>
      <c r="P554" s="123">
        <f t="shared" ca="1" si="166"/>
        <v>139.10757000000001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1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44248</v>
      </c>
      <c r="B555" s="122">
        <f t="shared" ca="1" si="178"/>
        <v>10139.10757</v>
      </c>
      <c r="C555" s="123">
        <f t="shared" si="169"/>
        <v>10000</v>
      </c>
      <c r="D555" s="124">
        <f ca="1">IF(A555&lt;$B$1,VLOOKUP(A555,[1]DI!$A$4:$B$15000,2,FALSE),0)</f>
        <v>0</v>
      </c>
      <c r="E555" s="123">
        <f t="shared" ca="1" si="162"/>
        <v>1</v>
      </c>
      <c r="F555" s="123">
        <f ca="1">(TRUNC(PRODUCT($E$12:$E554),16))</f>
        <v>1.04843293765289</v>
      </c>
      <c r="G555" s="123">
        <f t="shared" ca="1" si="161"/>
        <v>1.0390007734439899</v>
      </c>
      <c r="H555" s="123">
        <f t="shared" ca="1" si="163"/>
        <v>1.0090781099999999</v>
      </c>
      <c r="I555" s="124">
        <f t="shared" si="170"/>
        <v>0.01</v>
      </c>
      <c r="J555" s="125">
        <f t="shared" si="171"/>
        <v>44069</v>
      </c>
      <c r="K555" s="126">
        <f t="shared" si="172"/>
        <v>120</v>
      </c>
      <c r="L555" s="127">
        <f t="shared" si="173"/>
        <v>121</v>
      </c>
      <c r="M555" s="128">
        <f t="shared" si="164"/>
        <v>1.00478917</v>
      </c>
      <c r="N555" s="128">
        <f t="shared" ca="1" si="165"/>
        <v>1.0139107570000001</v>
      </c>
      <c r="O555" s="127">
        <f t="shared" si="174"/>
        <v>0</v>
      </c>
      <c r="P555" s="123">
        <f t="shared" ca="1" si="166"/>
        <v>139.10757000000001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1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44249</v>
      </c>
      <c r="B556" s="122">
        <f t="shared" ca="1" si="178"/>
        <v>10139.10757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1.04843293765289</v>
      </c>
      <c r="G556" s="123">
        <f t="shared" ca="1" si="161"/>
        <v>1.0390007734439899</v>
      </c>
      <c r="H556" s="123">
        <f t="shared" ca="1" si="163"/>
        <v>1.0090781099999999</v>
      </c>
      <c r="I556" s="124">
        <f t="shared" si="170"/>
        <v>0.01</v>
      </c>
      <c r="J556" s="125">
        <f t="shared" si="171"/>
        <v>44069</v>
      </c>
      <c r="K556" s="126">
        <f t="shared" si="172"/>
        <v>121</v>
      </c>
      <c r="L556" s="127">
        <f t="shared" si="173"/>
        <v>121</v>
      </c>
      <c r="M556" s="128">
        <f t="shared" si="164"/>
        <v>1.00478917</v>
      </c>
      <c r="N556" s="128">
        <f t="shared" ca="1" si="165"/>
        <v>1.0139107570000001</v>
      </c>
      <c r="O556" s="127">
        <f t="shared" si="174"/>
        <v>0</v>
      </c>
      <c r="P556" s="123">
        <f t="shared" ca="1" si="166"/>
        <v>139.10757000000001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1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44250</v>
      </c>
      <c r="B557" s="122">
        <f t="shared" ca="1" si="178"/>
        <v>10140.26526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1.0485112451090099</v>
      </c>
      <c r="G557" s="123">
        <f t="shared" ca="1" si="161"/>
        <v>1.0390007734439899</v>
      </c>
      <c r="H557" s="123">
        <f t="shared" ca="1" si="163"/>
        <v>1.0091534799999999</v>
      </c>
      <c r="I557" s="124">
        <f t="shared" si="170"/>
        <v>0.01</v>
      </c>
      <c r="J557" s="125">
        <f t="shared" si="171"/>
        <v>44069</v>
      </c>
      <c r="K557" s="126">
        <f t="shared" si="172"/>
        <v>122</v>
      </c>
      <c r="L557" s="127">
        <f t="shared" si="173"/>
        <v>122</v>
      </c>
      <c r="M557" s="128">
        <f t="shared" si="164"/>
        <v>1.004828845</v>
      </c>
      <c r="N557" s="128">
        <f t="shared" ca="1" si="165"/>
        <v>1.0140265260000001</v>
      </c>
      <c r="O557" s="127">
        <f t="shared" si="174"/>
        <v>0</v>
      </c>
      <c r="P557" s="123">
        <f t="shared" ca="1" si="166"/>
        <v>140.26526000000001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1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44251</v>
      </c>
      <c r="B558" s="122">
        <f t="shared" ca="1" si="178"/>
        <v>10141.42303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1.0485895584139</v>
      </c>
      <c r="G558" s="123">
        <f t="shared" ca="1" si="161"/>
        <v>1.0390007734439899</v>
      </c>
      <c r="H558" s="123">
        <f t="shared" ca="1" si="163"/>
        <v>1.00922885</v>
      </c>
      <c r="I558" s="124">
        <f t="shared" si="170"/>
        <v>0.01</v>
      </c>
      <c r="J558" s="125">
        <f t="shared" si="171"/>
        <v>44069</v>
      </c>
      <c r="K558" s="126">
        <f t="shared" si="172"/>
        <v>123</v>
      </c>
      <c r="L558" s="127">
        <f t="shared" si="173"/>
        <v>123</v>
      </c>
      <c r="M558" s="128">
        <f t="shared" si="164"/>
        <v>1.004868522</v>
      </c>
      <c r="N558" s="128">
        <f t="shared" ca="1" si="165"/>
        <v>1.0141423030000001</v>
      </c>
      <c r="O558" s="127">
        <f t="shared" si="174"/>
        <v>0</v>
      </c>
      <c r="P558" s="123">
        <f t="shared" ca="1" si="166"/>
        <v>141.42303000000001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1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44252</v>
      </c>
      <c r="B559" s="122">
        <f t="shared" ca="1" si="178"/>
        <v>10142.58096999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1.04866787756802</v>
      </c>
      <c r="G559" s="123">
        <f t="shared" ca="1" si="161"/>
        <v>1.0390007734439899</v>
      </c>
      <c r="H559" s="123">
        <f t="shared" ca="1" si="163"/>
        <v>1.0093042299999999</v>
      </c>
      <c r="I559" s="124">
        <f t="shared" si="170"/>
        <v>0.01</v>
      </c>
      <c r="J559" s="125">
        <f t="shared" si="171"/>
        <v>44069</v>
      </c>
      <c r="K559" s="126">
        <f t="shared" si="172"/>
        <v>124</v>
      </c>
      <c r="L559" s="127">
        <f t="shared" si="173"/>
        <v>124</v>
      </c>
      <c r="M559" s="128">
        <f t="shared" si="164"/>
        <v>1.0049082</v>
      </c>
      <c r="N559" s="128">
        <f t="shared" ca="1" si="165"/>
        <v>1.0142580969999999</v>
      </c>
      <c r="O559" s="127">
        <f t="shared" si="174"/>
        <v>0</v>
      </c>
      <c r="P559" s="123">
        <f t="shared" ca="1" si="166"/>
        <v>142.58096999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1" t="str">
        <f t="shared" si="177"/>
        <v>-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44253</v>
      </c>
      <c r="B560" s="122">
        <f t="shared" ca="1" si="178"/>
        <v>10143.739100000001</v>
      </c>
      <c r="C560" s="123">
        <f t="shared" si="169"/>
        <v>10000</v>
      </c>
      <c r="D560" s="124">
        <f ca="1">IF(A560&lt;$B$1,VLOOKUP(A560,[1]DI!$A$4:$B$15000,2,FALSE),0)</f>
        <v>1.9000000000000006E-2</v>
      </c>
      <c r="E560" s="123">
        <f t="shared" ca="1" si="162"/>
        <v>1.0000746899999999</v>
      </c>
      <c r="F560" s="123">
        <f ca="1">(TRUNC(PRODUCT($E$12:$E559),16))</f>
        <v>1.0487462025718</v>
      </c>
      <c r="G560" s="123">
        <f t="shared" ref="G560:G623" ca="1" si="179">IF(O559&gt;0,F559,G559)</f>
        <v>1.0390007734439899</v>
      </c>
      <c r="H560" s="123">
        <f t="shared" ca="1" si="163"/>
        <v>1.00937962</v>
      </c>
      <c r="I560" s="124">
        <f t="shared" si="170"/>
        <v>0.01</v>
      </c>
      <c r="J560" s="125">
        <f t="shared" si="171"/>
        <v>44069</v>
      </c>
      <c r="K560" s="126">
        <f t="shared" si="172"/>
        <v>125</v>
      </c>
      <c r="L560" s="127">
        <f t="shared" si="173"/>
        <v>125</v>
      </c>
      <c r="M560" s="128">
        <f t="shared" si="164"/>
        <v>1.0049478810000001</v>
      </c>
      <c r="N560" s="128">
        <f t="shared" ca="1" si="165"/>
        <v>1.01437391</v>
      </c>
      <c r="O560" s="127">
        <f t="shared" si="174"/>
        <v>3</v>
      </c>
      <c r="P560" s="123">
        <f t="shared" ca="1" si="166"/>
        <v>143.73910000000001</v>
      </c>
      <c r="Q560" s="129">
        <f t="shared" si="167"/>
        <v>0</v>
      </c>
      <c r="R560" s="130" t="str">
        <f t="shared" si="175"/>
        <v>J=</v>
      </c>
      <c r="S560" s="125">
        <f t="shared" si="176"/>
        <v>44253</v>
      </c>
      <c r="T560" s="131">
        <f t="shared" ca="1" si="177"/>
        <v>5749564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44254</v>
      </c>
      <c r="B561" s="122">
        <f t="shared" ca="1" si="178"/>
        <v>10001.14179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1.0488245334256701</v>
      </c>
      <c r="G561" s="123">
        <f t="shared" ca="1" si="179"/>
        <v>1.0487462025718</v>
      </c>
      <c r="H561" s="123">
        <f t="shared" ca="1" si="163"/>
        <v>1.0000746899999999</v>
      </c>
      <c r="I561" s="124">
        <f t="shared" si="170"/>
        <v>0.01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1.0000394859999999</v>
      </c>
      <c r="N561" s="128">
        <f t="shared" ca="1" si="165"/>
        <v>1.0001141790000001</v>
      </c>
      <c r="O561" s="127">
        <f t="shared" si="174"/>
        <v>0</v>
      </c>
      <c r="P561" s="123">
        <f t="shared" ca="1" si="166"/>
        <v>1.1417900000000001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1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44255</v>
      </c>
      <c r="B562" s="122">
        <f t="shared" ca="1" si="178"/>
        <v>10001.14179</v>
      </c>
      <c r="C562" s="123">
        <f t="shared" si="169"/>
        <v>10000</v>
      </c>
      <c r="D562" s="124">
        <f ca="1">IF(A562&lt;$B$1,VLOOKUP(A562,[1]DI!$A$4:$B$15000,2,FALSE),0)</f>
        <v>0</v>
      </c>
      <c r="E562" s="123">
        <f t="shared" ca="1" si="162"/>
        <v>1</v>
      </c>
      <c r="F562" s="123">
        <f ca="1">(TRUNC(PRODUCT($E$12:$E561),16))</f>
        <v>1.0488245334256701</v>
      </c>
      <c r="G562" s="123">
        <f t="shared" ca="1" si="179"/>
        <v>1.0487462025718</v>
      </c>
      <c r="H562" s="123">
        <f t="shared" ca="1" si="163"/>
        <v>1.0000746899999999</v>
      </c>
      <c r="I562" s="124">
        <f t="shared" si="170"/>
        <v>0.01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1.0000394859999999</v>
      </c>
      <c r="N562" s="128">
        <f t="shared" ca="1" si="165"/>
        <v>1.0001141790000001</v>
      </c>
      <c r="O562" s="127">
        <f t="shared" si="174"/>
        <v>0</v>
      </c>
      <c r="P562" s="123">
        <f t="shared" ca="1" si="166"/>
        <v>1.1417900000000001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1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44256</v>
      </c>
      <c r="B563" s="122">
        <f t="shared" ca="1" si="178"/>
        <v>10001.14179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1.0488245334256701</v>
      </c>
      <c r="G563" s="123">
        <f t="shared" ca="1" si="179"/>
        <v>1.0487462025718</v>
      </c>
      <c r="H563" s="123">
        <f t="shared" ca="1" si="163"/>
        <v>1.0000746899999999</v>
      </c>
      <c r="I563" s="124">
        <f t="shared" si="170"/>
        <v>0.01</v>
      </c>
      <c r="J563" s="125">
        <f t="shared" si="171"/>
        <v>44253</v>
      </c>
      <c r="K563" s="126">
        <f t="shared" si="172"/>
        <v>1</v>
      </c>
      <c r="L563" s="127">
        <f t="shared" si="173"/>
        <v>1</v>
      </c>
      <c r="M563" s="128">
        <f t="shared" si="164"/>
        <v>1.0000394859999999</v>
      </c>
      <c r="N563" s="128">
        <f t="shared" ca="1" si="165"/>
        <v>1.0001141790000001</v>
      </c>
      <c r="O563" s="127">
        <f t="shared" si="174"/>
        <v>0</v>
      </c>
      <c r="P563" s="123">
        <f t="shared" ca="1" si="166"/>
        <v>1.1417900000000001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1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44257</v>
      </c>
      <c r="B564" s="122">
        <f t="shared" ca="1" si="178"/>
        <v>10002.283759989999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1.04890287013007</v>
      </c>
      <c r="G564" s="123">
        <f t="shared" ca="1" si="179"/>
        <v>1.0487462025718</v>
      </c>
      <c r="H564" s="123">
        <f t="shared" ca="1" si="163"/>
        <v>1.00014939</v>
      </c>
      <c r="I564" s="124">
        <f t="shared" si="170"/>
        <v>0.01</v>
      </c>
      <c r="J564" s="125">
        <f t="shared" si="171"/>
        <v>44253</v>
      </c>
      <c r="K564" s="126">
        <f t="shared" si="172"/>
        <v>2</v>
      </c>
      <c r="L564" s="127">
        <f t="shared" si="173"/>
        <v>2</v>
      </c>
      <c r="M564" s="128">
        <f t="shared" si="164"/>
        <v>1.000078974</v>
      </c>
      <c r="N564" s="128">
        <f t="shared" ca="1" si="165"/>
        <v>1.0002283759999999</v>
      </c>
      <c r="O564" s="127">
        <f t="shared" si="174"/>
        <v>0</v>
      </c>
      <c r="P564" s="123">
        <f t="shared" ca="1" si="166"/>
        <v>2.2837599900000001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1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44258</v>
      </c>
      <c r="B565" s="122">
        <f t="shared" ca="1" si="178"/>
        <v>10003.425800000001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1.0489812126854401</v>
      </c>
      <c r="G565" s="123">
        <f t="shared" ca="1" si="179"/>
        <v>1.0487462025718</v>
      </c>
      <c r="H565" s="123">
        <f t="shared" ca="1" si="163"/>
        <v>1.0002240899999999</v>
      </c>
      <c r="I565" s="124">
        <f t="shared" si="170"/>
        <v>0.01</v>
      </c>
      <c r="J565" s="125">
        <f t="shared" si="171"/>
        <v>44253</v>
      </c>
      <c r="K565" s="126">
        <f t="shared" si="172"/>
        <v>3</v>
      </c>
      <c r="L565" s="127">
        <f t="shared" si="173"/>
        <v>3</v>
      </c>
      <c r="M565" s="128">
        <f t="shared" si="164"/>
        <v>1.000118463</v>
      </c>
      <c r="N565" s="128">
        <f t="shared" ca="1" si="165"/>
        <v>1.0003425800000001</v>
      </c>
      <c r="O565" s="127">
        <f t="shared" si="174"/>
        <v>0</v>
      </c>
      <c r="P565" s="123">
        <f t="shared" ca="1" si="166"/>
        <v>3.4258000000000002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1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44259</v>
      </c>
      <c r="B566" s="122">
        <f t="shared" ca="1" si="178"/>
        <v>10004.567909990001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1.04905956109221</v>
      </c>
      <c r="G566" s="123">
        <f t="shared" ca="1" si="179"/>
        <v>1.0487462025718</v>
      </c>
      <c r="H566" s="123">
        <f t="shared" ca="1" si="163"/>
        <v>1.00029879</v>
      </c>
      <c r="I566" s="124">
        <f t="shared" si="170"/>
        <v>0.01</v>
      </c>
      <c r="J566" s="125">
        <f t="shared" si="171"/>
        <v>44253</v>
      </c>
      <c r="K566" s="126">
        <f t="shared" si="172"/>
        <v>4</v>
      </c>
      <c r="L566" s="127">
        <f t="shared" si="173"/>
        <v>4</v>
      </c>
      <c r="M566" s="128">
        <f t="shared" si="164"/>
        <v>1.0001579540000001</v>
      </c>
      <c r="N566" s="128">
        <f t="shared" ca="1" si="165"/>
        <v>1.000456791</v>
      </c>
      <c r="O566" s="127">
        <f t="shared" si="174"/>
        <v>0</v>
      </c>
      <c r="P566" s="123">
        <f t="shared" ca="1" si="166"/>
        <v>4.5679099900000004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1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44260</v>
      </c>
      <c r="B567" s="122">
        <f t="shared" ca="1" si="178"/>
        <v>10005.71031</v>
      </c>
      <c r="C567" s="123">
        <f t="shared" si="169"/>
        <v>10000</v>
      </c>
      <c r="D567" s="124">
        <f ca="1">IF(A567&lt;$B$1,VLOOKUP(A567,[1]DI!$A$4:$B$15000,2,FALSE),0)</f>
        <v>1.9000000000000006E-2</v>
      </c>
      <c r="E567" s="123">
        <f t="shared" ca="1" si="162"/>
        <v>1.0000746899999999</v>
      </c>
      <c r="F567" s="123">
        <f ca="1">(TRUNC(PRODUCT($E$12:$E566),16))</f>
        <v>1.04913791535083</v>
      </c>
      <c r="G567" s="123">
        <f t="shared" ca="1" si="179"/>
        <v>1.0487462025718</v>
      </c>
      <c r="H567" s="123">
        <f t="shared" ca="1" si="163"/>
        <v>1.00037351</v>
      </c>
      <c r="I567" s="124">
        <f t="shared" si="170"/>
        <v>0.01</v>
      </c>
      <c r="J567" s="125">
        <f t="shared" si="171"/>
        <v>44253</v>
      </c>
      <c r="K567" s="126">
        <f t="shared" si="172"/>
        <v>5</v>
      </c>
      <c r="L567" s="127">
        <f t="shared" si="173"/>
        <v>5</v>
      </c>
      <c r="M567" s="128">
        <f t="shared" si="164"/>
        <v>1.0001974469999999</v>
      </c>
      <c r="N567" s="128">
        <f t="shared" ca="1" si="165"/>
        <v>1.000571031</v>
      </c>
      <c r="O567" s="127">
        <f t="shared" si="174"/>
        <v>0</v>
      </c>
      <c r="P567" s="123">
        <f t="shared" ca="1" si="166"/>
        <v>5.7103099999999998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1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44261</v>
      </c>
      <c r="B568" s="122">
        <f t="shared" ca="1" si="178"/>
        <v>10006.852669989999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1.04921627546173</v>
      </c>
      <c r="G568" s="123">
        <f t="shared" ca="1" si="179"/>
        <v>1.0487462025718</v>
      </c>
      <c r="H568" s="123">
        <f t="shared" ca="1" si="163"/>
        <v>1.00044822</v>
      </c>
      <c r="I568" s="124">
        <f t="shared" si="170"/>
        <v>0.01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1.000236941</v>
      </c>
      <c r="N568" s="128">
        <f t="shared" ca="1" si="165"/>
        <v>1.0006852669999999</v>
      </c>
      <c r="O568" s="127">
        <f t="shared" si="174"/>
        <v>0</v>
      </c>
      <c r="P568" s="123">
        <f t="shared" ca="1" si="166"/>
        <v>6.8526699899999999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1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44262</v>
      </c>
      <c r="B569" s="122">
        <f t="shared" ca="1" si="178"/>
        <v>10006.852669989999</v>
      </c>
      <c r="C569" s="123">
        <f t="shared" si="169"/>
        <v>10000</v>
      </c>
      <c r="D569" s="124">
        <f ca="1">IF(A569&lt;$B$1,VLOOKUP(A569,[1]DI!$A$4:$B$15000,2,FALSE),0)</f>
        <v>0</v>
      </c>
      <c r="E569" s="123">
        <f t="shared" ca="1" si="162"/>
        <v>1</v>
      </c>
      <c r="F569" s="123">
        <f ca="1">(TRUNC(PRODUCT($E$12:$E568),16))</f>
        <v>1.04921627546173</v>
      </c>
      <c r="G569" s="123">
        <f t="shared" ca="1" si="179"/>
        <v>1.0487462025718</v>
      </c>
      <c r="H569" s="123">
        <f t="shared" ca="1" si="163"/>
        <v>1.00044822</v>
      </c>
      <c r="I569" s="124">
        <f t="shared" si="170"/>
        <v>0.01</v>
      </c>
      <c r="J569" s="125">
        <f t="shared" si="171"/>
        <v>44253</v>
      </c>
      <c r="K569" s="126">
        <f t="shared" si="172"/>
        <v>5</v>
      </c>
      <c r="L569" s="127">
        <f t="shared" si="173"/>
        <v>6</v>
      </c>
      <c r="M569" s="128">
        <f t="shared" si="164"/>
        <v>1.000236941</v>
      </c>
      <c r="N569" s="128">
        <f t="shared" ca="1" si="165"/>
        <v>1.0006852669999999</v>
      </c>
      <c r="O569" s="127">
        <f t="shared" si="174"/>
        <v>0</v>
      </c>
      <c r="P569" s="123">
        <f t="shared" ca="1" si="166"/>
        <v>6.8526699899999999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1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44263</v>
      </c>
      <c r="B570" s="122">
        <f t="shared" ca="1" si="178"/>
        <v>10006.852669989999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1.04921627546173</v>
      </c>
      <c r="G570" s="123">
        <f t="shared" ca="1" si="179"/>
        <v>1.0487462025718</v>
      </c>
      <c r="H570" s="123">
        <f t="shared" ca="1" si="163"/>
        <v>1.00044822</v>
      </c>
      <c r="I570" s="124">
        <f t="shared" si="170"/>
        <v>0.01</v>
      </c>
      <c r="J570" s="125">
        <f t="shared" si="171"/>
        <v>44253</v>
      </c>
      <c r="K570" s="126">
        <f t="shared" si="172"/>
        <v>6</v>
      </c>
      <c r="L570" s="127">
        <f t="shared" si="173"/>
        <v>6</v>
      </c>
      <c r="M570" s="128">
        <f t="shared" si="164"/>
        <v>1.000236941</v>
      </c>
      <c r="N570" s="128">
        <f t="shared" ca="1" si="165"/>
        <v>1.0006852669999999</v>
      </c>
      <c r="O570" s="127">
        <f t="shared" si="174"/>
        <v>0</v>
      </c>
      <c r="P570" s="123">
        <f t="shared" ca="1" si="166"/>
        <v>6.8526699899999999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1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44264</v>
      </c>
      <c r="B571" s="122">
        <f t="shared" ca="1" si="178"/>
        <v>10007.995309989999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1.0492946414253399</v>
      </c>
      <c r="G571" s="123">
        <f t="shared" ca="1" si="179"/>
        <v>1.0487462025718</v>
      </c>
      <c r="H571" s="123">
        <f t="shared" ca="1" si="163"/>
        <v>1.0005229499999999</v>
      </c>
      <c r="I571" s="124">
        <f t="shared" si="170"/>
        <v>0.01</v>
      </c>
      <c r="J571" s="125">
        <f t="shared" si="171"/>
        <v>44253</v>
      </c>
      <c r="K571" s="126">
        <f t="shared" si="172"/>
        <v>7</v>
      </c>
      <c r="L571" s="127">
        <f t="shared" si="173"/>
        <v>7</v>
      </c>
      <c r="M571" s="128">
        <f t="shared" si="164"/>
        <v>1.000276436</v>
      </c>
      <c r="N571" s="128">
        <f t="shared" ca="1" si="165"/>
        <v>1.000799531</v>
      </c>
      <c r="O571" s="127">
        <f t="shared" si="174"/>
        <v>0</v>
      </c>
      <c r="P571" s="123">
        <f t="shared" ca="1" si="166"/>
        <v>7.99530999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1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44265</v>
      </c>
      <c r="B572" s="122">
        <f t="shared" ca="1" si="178"/>
        <v>10009.13801999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1.04937301324211</v>
      </c>
      <c r="G572" s="123">
        <f t="shared" ca="1" si="179"/>
        <v>1.0487462025718</v>
      </c>
      <c r="H572" s="123">
        <f t="shared" ca="1" si="163"/>
        <v>1.00059768</v>
      </c>
      <c r="I572" s="124">
        <f t="shared" si="170"/>
        <v>0.01</v>
      </c>
      <c r="J572" s="125">
        <f t="shared" si="171"/>
        <v>44253</v>
      </c>
      <c r="K572" s="126">
        <f t="shared" si="172"/>
        <v>8</v>
      </c>
      <c r="L572" s="127">
        <f t="shared" si="173"/>
        <v>8</v>
      </c>
      <c r="M572" s="128">
        <f t="shared" si="164"/>
        <v>1.000315933</v>
      </c>
      <c r="N572" s="128">
        <f t="shared" ca="1" si="165"/>
        <v>1.0009138019999999</v>
      </c>
      <c r="O572" s="127">
        <f t="shared" si="174"/>
        <v>0</v>
      </c>
      <c r="P572" s="123">
        <f t="shared" ca="1" si="166"/>
        <v>9.1380199900000001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1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44266</v>
      </c>
      <c r="B573" s="122">
        <f t="shared" ca="1" si="178"/>
        <v>10010.28081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1.0494513909124701</v>
      </c>
      <c r="G573" s="123">
        <f t="shared" ca="1" si="179"/>
        <v>1.0487462025718</v>
      </c>
      <c r="H573" s="123">
        <f t="shared" ca="1" si="163"/>
        <v>1.00067241</v>
      </c>
      <c r="I573" s="124">
        <f t="shared" si="170"/>
        <v>0.01</v>
      </c>
      <c r="J573" s="125">
        <f t="shared" si="171"/>
        <v>44253</v>
      </c>
      <c r="K573" s="126">
        <f t="shared" si="172"/>
        <v>9</v>
      </c>
      <c r="L573" s="127">
        <f t="shared" si="173"/>
        <v>9</v>
      </c>
      <c r="M573" s="128">
        <f t="shared" si="164"/>
        <v>1.0003554320000001</v>
      </c>
      <c r="N573" s="128">
        <f t="shared" ca="1" si="165"/>
        <v>1.0010280810000001</v>
      </c>
      <c r="O573" s="127">
        <f t="shared" si="174"/>
        <v>0</v>
      </c>
      <c r="P573" s="123">
        <f t="shared" ca="1" si="166"/>
        <v>10.280810000000001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1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44267</v>
      </c>
      <c r="B574" s="122">
        <f t="shared" ca="1" si="178"/>
        <v>10011.423769999999</v>
      </c>
      <c r="C574" s="123">
        <f t="shared" si="169"/>
        <v>10000</v>
      </c>
      <c r="D574" s="124">
        <f ca="1">IF(A574&lt;$B$1,VLOOKUP(A574,[1]DI!$A$4:$B$15000,2,FALSE),0)</f>
        <v>1.9000000000000006E-2</v>
      </c>
      <c r="E574" s="123">
        <f t="shared" ca="1" si="162"/>
        <v>1.0000746899999999</v>
      </c>
      <c r="F574" s="123">
        <f ca="1">(TRUNC(PRODUCT($E$12:$E573),16))</f>
        <v>1.0495297744368599</v>
      </c>
      <c r="G574" s="123">
        <f t="shared" ca="1" si="179"/>
        <v>1.0487462025718</v>
      </c>
      <c r="H574" s="123">
        <f t="shared" ca="1" si="163"/>
        <v>1.00074715</v>
      </c>
      <c r="I574" s="124">
        <f t="shared" si="170"/>
        <v>0.01</v>
      </c>
      <c r="J574" s="125">
        <f t="shared" si="171"/>
        <v>44253</v>
      </c>
      <c r="K574" s="126">
        <f t="shared" si="172"/>
        <v>10</v>
      </c>
      <c r="L574" s="127">
        <f t="shared" si="173"/>
        <v>10</v>
      </c>
      <c r="M574" s="128">
        <f t="shared" si="164"/>
        <v>1.0003949320000001</v>
      </c>
      <c r="N574" s="128">
        <f t="shared" ca="1" si="165"/>
        <v>1.0011423770000001</v>
      </c>
      <c r="O574" s="127">
        <f t="shared" si="174"/>
        <v>0</v>
      </c>
      <c r="P574" s="123">
        <f t="shared" ca="1" si="166"/>
        <v>11.423769999999999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1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44268</v>
      </c>
      <c r="B575" s="122">
        <f t="shared" ca="1" si="178"/>
        <v>10012.56691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1.04960816381571</v>
      </c>
      <c r="G575" s="123">
        <f t="shared" ca="1" si="179"/>
        <v>1.0487462025718</v>
      </c>
      <c r="H575" s="123">
        <f t="shared" ca="1" si="163"/>
        <v>1.0008219</v>
      </c>
      <c r="I575" s="124">
        <f t="shared" si="170"/>
        <v>0.01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1.000434434</v>
      </c>
      <c r="N575" s="128">
        <f t="shared" ca="1" si="165"/>
        <v>1.001256691</v>
      </c>
      <c r="O575" s="127">
        <f t="shared" si="174"/>
        <v>0</v>
      </c>
      <c r="P575" s="123">
        <f t="shared" ca="1" si="166"/>
        <v>12.56691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1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44269</v>
      </c>
      <c r="B576" s="122">
        <f t="shared" ca="1" si="178"/>
        <v>10012.56691</v>
      </c>
      <c r="C576" s="123">
        <f t="shared" si="169"/>
        <v>10000</v>
      </c>
      <c r="D576" s="124">
        <f ca="1">IF(A576&lt;$B$1,VLOOKUP(A576,[1]DI!$A$4:$B$15000,2,FALSE),0)</f>
        <v>0</v>
      </c>
      <c r="E576" s="123">
        <f t="shared" ca="1" si="162"/>
        <v>1</v>
      </c>
      <c r="F576" s="123">
        <f ca="1">(TRUNC(PRODUCT($E$12:$E575),16))</f>
        <v>1.04960816381571</v>
      </c>
      <c r="G576" s="123">
        <f t="shared" ca="1" si="179"/>
        <v>1.0487462025718</v>
      </c>
      <c r="H576" s="123">
        <f t="shared" ca="1" si="163"/>
        <v>1.0008219</v>
      </c>
      <c r="I576" s="124">
        <f t="shared" si="170"/>
        <v>0.01</v>
      </c>
      <c r="J576" s="125">
        <f t="shared" si="171"/>
        <v>44253</v>
      </c>
      <c r="K576" s="126">
        <f t="shared" si="172"/>
        <v>10</v>
      </c>
      <c r="L576" s="127">
        <f t="shared" si="173"/>
        <v>11</v>
      </c>
      <c r="M576" s="128">
        <f t="shared" si="164"/>
        <v>1.000434434</v>
      </c>
      <c r="N576" s="128">
        <f t="shared" ca="1" si="165"/>
        <v>1.001256691</v>
      </c>
      <c r="O576" s="127">
        <f t="shared" si="174"/>
        <v>0</v>
      </c>
      <c r="P576" s="123">
        <f t="shared" ca="1" si="166"/>
        <v>12.56691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1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44270</v>
      </c>
      <c r="B577" s="122">
        <f t="shared" ca="1" si="178"/>
        <v>10012.56691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1.04960816381571</v>
      </c>
      <c r="G577" s="123">
        <f t="shared" ca="1" si="179"/>
        <v>1.0487462025718</v>
      </c>
      <c r="H577" s="123">
        <f t="shared" ca="1" si="163"/>
        <v>1.0008219</v>
      </c>
      <c r="I577" s="124">
        <f t="shared" si="170"/>
        <v>0.01</v>
      </c>
      <c r="J577" s="125">
        <f t="shared" si="171"/>
        <v>44253</v>
      </c>
      <c r="K577" s="126">
        <f t="shared" si="172"/>
        <v>11</v>
      </c>
      <c r="L577" s="127">
        <f t="shared" si="173"/>
        <v>11</v>
      </c>
      <c r="M577" s="128">
        <f t="shared" si="164"/>
        <v>1.000434434</v>
      </c>
      <c r="N577" s="128">
        <f t="shared" ca="1" si="165"/>
        <v>1.001256691</v>
      </c>
      <c r="O577" s="127">
        <f t="shared" si="174"/>
        <v>0</v>
      </c>
      <c r="P577" s="123">
        <f t="shared" ca="1" si="166"/>
        <v>12.56691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1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44271</v>
      </c>
      <c r="B578" s="122">
        <f t="shared" ca="1" si="178"/>
        <v>10013.71012999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1.0496865590494699</v>
      </c>
      <c r="G578" s="123">
        <f t="shared" ca="1" si="179"/>
        <v>1.0487462025718</v>
      </c>
      <c r="H578" s="123">
        <f t="shared" ca="1" si="163"/>
        <v>1.0008966500000001</v>
      </c>
      <c r="I578" s="124">
        <f t="shared" si="170"/>
        <v>0.01</v>
      </c>
      <c r="J578" s="125">
        <f t="shared" si="171"/>
        <v>44253</v>
      </c>
      <c r="K578" s="126">
        <f t="shared" si="172"/>
        <v>12</v>
      </c>
      <c r="L578" s="127">
        <f t="shared" si="173"/>
        <v>12</v>
      </c>
      <c r="M578" s="128">
        <f t="shared" si="164"/>
        <v>1.0004739380000001</v>
      </c>
      <c r="N578" s="128">
        <f t="shared" ca="1" si="165"/>
        <v>1.001371013</v>
      </c>
      <c r="O578" s="127">
        <f t="shared" si="174"/>
        <v>0</v>
      </c>
      <c r="P578" s="123">
        <f t="shared" ca="1" si="166"/>
        <v>13.71012999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1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44272</v>
      </c>
      <c r="B579" s="122">
        <f t="shared" ca="1" si="178"/>
        <v>10014.85350999</v>
      </c>
      <c r="C579" s="123">
        <f t="shared" si="169"/>
        <v>10000</v>
      </c>
      <c r="D579" s="124">
        <f ca="1">IF(A579&lt;$B$1,VLOOKUP(A579,[1]DI!$A$4:$B$15000,2,FALSE),0)</f>
        <v>1.9000000000000006E-2</v>
      </c>
      <c r="E579" s="123">
        <f t="shared" ca="1" si="162"/>
        <v>1.0000746899999999</v>
      </c>
      <c r="F579" s="123">
        <f ca="1">(TRUNC(PRODUCT($E$12:$E578),16))</f>
        <v>1.0497649601385599</v>
      </c>
      <c r="G579" s="123">
        <f t="shared" ca="1" si="179"/>
        <v>1.0487462025718</v>
      </c>
      <c r="H579" s="123">
        <f t="shared" ca="1" si="163"/>
        <v>1.00097141</v>
      </c>
      <c r="I579" s="124">
        <f t="shared" si="170"/>
        <v>0.01</v>
      </c>
      <c r="J579" s="125">
        <f t="shared" si="171"/>
        <v>44253</v>
      </c>
      <c r="K579" s="126">
        <f t="shared" si="172"/>
        <v>13</v>
      </c>
      <c r="L579" s="127">
        <f t="shared" si="173"/>
        <v>13</v>
      </c>
      <c r="M579" s="128">
        <f t="shared" si="164"/>
        <v>1.0005134419999999</v>
      </c>
      <c r="N579" s="128">
        <f t="shared" ca="1" si="165"/>
        <v>1.0014853509999999</v>
      </c>
      <c r="O579" s="127">
        <f t="shared" si="174"/>
        <v>0</v>
      </c>
      <c r="P579" s="123">
        <f t="shared" ca="1" si="166"/>
        <v>14.853509989999999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1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44273</v>
      </c>
      <c r="B580" s="122">
        <f t="shared" ca="1" si="178"/>
        <v>10015.99697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1.04984336708343</v>
      </c>
      <c r="G580" s="123">
        <f t="shared" ca="1" si="179"/>
        <v>1.0487462025718</v>
      </c>
      <c r="H580" s="123">
        <f t="shared" ca="1" si="163"/>
        <v>1.00104617</v>
      </c>
      <c r="I580" s="124">
        <f t="shared" si="170"/>
        <v>0.01</v>
      </c>
      <c r="J580" s="125">
        <f t="shared" si="171"/>
        <v>44253</v>
      </c>
      <c r="K580" s="126">
        <f t="shared" si="172"/>
        <v>14</v>
      </c>
      <c r="L580" s="127">
        <f t="shared" si="173"/>
        <v>14</v>
      </c>
      <c r="M580" s="128">
        <f t="shared" si="164"/>
        <v>1.000552949</v>
      </c>
      <c r="N580" s="128">
        <f t="shared" ca="1" si="165"/>
        <v>1.0015996970000001</v>
      </c>
      <c r="O580" s="127">
        <f t="shared" si="174"/>
        <v>0</v>
      </c>
      <c r="P580" s="123">
        <f t="shared" ca="1" si="166"/>
        <v>15.996969999999999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1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44274</v>
      </c>
      <c r="B581" s="122">
        <f t="shared" ca="1" si="178"/>
        <v>10017.43207999</v>
      </c>
      <c r="C581" s="123">
        <f t="shared" si="169"/>
        <v>10000</v>
      </c>
      <c r="D581" s="124">
        <f ca="1">IF(A581&lt;$B$1,VLOOKUP(A581,[1]DI!$A$4:$B$15000,2,FALSE),0)</f>
        <v>2.6499999999999999E-2</v>
      </c>
      <c r="E581" s="123">
        <f t="shared" ca="1" si="162"/>
        <v>1.00010379</v>
      </c>
      <c r="F581" s="123">
        <f ca="1">(TRUNC(PRODUCT($E$12:$E580),16))</f>
        <v>1.0499523303264999</v>
      </c>
      <c r="G581" s="123">
        <f t="shared" ca="1" si="179"/>
        <v>1.0487462025718</v>
      </c>
      <c r="H581" s="123">
        <f t="shared" ca="1" si="163"/>
        <v>1.00115007</v>
      </c>
      <c r="I581" s="124">
        <f t="shared" si="170"/>
        <v>0.01</v>
      </c>
      <c r="J581" s="125">
        <f t="shared" si="171"/>
        <v>44253</v>
      </c>
      <c r="K581" s="126">
        <f t="shared" si="172"/>
        <v>15</v>
      </c>
      <c r="L581" s="127">
        <f t="shared" si="173"/>
        <v>15</v>
      </c>
      <c r="M581" s="128">
        <f t="shared" si="164"/>
        <v>1.000592457</v>
      </c>
      <c r="N581" s="128">
        <f t="shared" ca="1" si="165"/>
        <v>1.0017432079999999</v>
      </c>
      <c r="O581" s="127">
        <f t="shared" si="174"/>
        <v>0</v>
      </c>
      <c r="P581" s="123">
        <f t="shared" ca="1" si="166"/>
        <v>17.432079989999998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1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44275</v>
      </c>
      <c r="B582" s="122">
        <f t="shared" ca="1" si="178"/>
        <v>10018.86738999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1.0500613048788701</v>
      </c>
      <c r="G582" s="123">
        <f t="shared" ca="1" si="179"/>
        <v>1.0487462025718</v>
      </c>
      <c r="H582" s="123">
        <f t="shared" ca="1" si="163"/>
        <v>1.00125398</v>
      </c>
      <c r="I582" s="124">
        <f t="shared" si="170"/>
        <v>0.01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1.0006319669999999</v>
      </c>
      <c r="N582" s="128">
        <f t="shared" ca="1" si="165"/>
        <v>1.0018867389999999</v>
      </c>
      <c r="O582" s="127">
        <f t="shared" si="174"/>
        <v>0</v>
      </c>
      <c r="P582" s="123">
        <f t="shared" ca="1" si="166"/>
        <v>18.86738999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1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44276</v>
      </c>
      <c r="B583" s="122">
        <f t="shared" ca="1" si="178"/>
        <v>10018.86738999</v>
      </c>
      <c r="C583" s="123">
        <f t="shared" si="169"/>
        <v>10000</v>
      </c>
      <c r="D583" s="124">
        <f ca="1">IF(A583&lt;$B$1,VLOOKUP(A583,[1]DI!$A$4:$B$15000,2,FALSE),0)</f>
        <v>0</v>
      </c>
      <c r="E583" s="123">
        <f t="shared" ca="1" si="162"/>
        <v>1</v>
      </c>
      <c r="F583" s="123">
        <f ca="1">(TRUNC(PRODUCT($E$12:$E582),16))</f>
        <v>1.0500613048788701</v>
      </c>
      <c r="G583" s="123">
        <f t="shared" ca="1" si="179"/>
        <v>1.0487462025718</v>
      </c>
      <c r="H583" s="123">
        <f t="shared" ca="1" si="163"/>
        <v>1.00125398</v>
      </c>
      <c r="I583" s="124">
        <f t="shared" si="170"/>
        <v>0.01</v>
      </c>
      <c r="J583" s="125">
        <f t="shared" si="171"/>
        <v>44253</v>
      </c>
      <c r="K583" s="126">
        <f t="shared" si="172"/>
        <v>15</v>
      </c>
      <c r="L583" s="127">
        <f t="shared" si="173"/>
        <v>16</v>
      </c>
      <c r="M583" s="128">
        <f t="shared" si="164"/>
        <v>1.0006319669999999</v>
      </c>
      <c r="N583" s="128">
        <f t="shared" ca="1" si="165"/>
        <v>1.0018867389999999</v>
      </c>
      <c r="O583" s="127">
        <f t="shared" si="174"/>
        <v>0</v>
      </c>
      <c r="P583" s="123">
        <f t="shared" ca="1" si="166"/>
        <v>18.86738999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1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44277</v>
      </c>
      <c r="B584" s="122">
        <f t="shared" ca="1" si="178"/>
        <v>10018.86738999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1.0500613048788701</v>
      </c>
      <c r="G584" s="123">
        <f t="shared" ca="1" si="179"/>
        <v>1.0487462025718</v>
      </c>
      <c r="H584" s="123">
        <f t="shared" ca="1" si="163"/>
        <v>1.00125398</v>
      </c>
      <c r="I584" s="124">
        <f t="shared" si="170"/>
        <v>0.01</v>
      </c>
      <c r="J584" s="125">
        <f t="shared" si="171"/>
        <v>44253</v>
      </c>
      <c r="K584" s="126">
        <f t="shared" si="172"/>
        <v>16</v>
      </c>
      <c r="L584" s="127">
        <f t="shared" si="173"/>
        <v>16</v>
      </c>
      <c r="M584" s="128">
        <f t="shared" si="164"/>
        <v>1.0006319669999999</v>
      </c>
      <c r="N584" s="128">
        <f t="shared" ca="1" si="165"/>
        <v>1.0018867389999999</v>
      </c>
      <c r="O584" s="127">
        <f t="shared" si="174"/>
        <v>0</v>
      </c>
      <c r="P584" s="123">
        <f t="shared" ca="1" si="166"/>
        <v>18.86738999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1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44278</v>
      </c>
      <c r="B585" s="122">
        <f t="shared" ca="1" si="178"/>
        <v>10020.30289999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1.0501702907417001</v>
      </c>
      <c r="G585" s="123">
        <f t="shared" ca="1" si="179"/>
        <v>1.0487462025718</v>
      </c>
      <c r="H585" s="123">
        <f t="shared" ca="1" si="163"/>
        <v>1.0013578999999999</v>
      </c>
      <c r="I585" s="124">
        <f t="shared" si="170"/>
        <v>0.01</v>
      </c>
      <c r="J585" s="125">
        <f t="shared" si="171"/>
        <v>44253</v>
      </c>
      <c r="K585" s="126">
        <f t="shared" si="172"/>
        <v>17</v>
      </c>
      <c r="L585" s="127">
        <f t="shared" si="173"/>
        <v>17</v>
      </c>
      <c r="M585" s="128">
        <f t="shared" si="164"/>
        <v>1.0006714779999999</v>
      </c>
      <c r="N585" s="128">
        <f t="shared" ca="1" si="165"/>
        <v>1.00203029</v>
      </c>
      <c r="O585" s="127">
        <f t="shared" si="174"/>
        <v>0</v>
      </c>
      <c r="P585" s="123">
        <f t="shared" ca="1" si="166"/>
        <v>20.30289999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1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44279</v>
      </c>
      <c r="B586" s="122">
        <f t="shared" ca="1" si="178"/>
        <v>10021.738600000001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1.05027928791618</v>
      </c>
      <c r="G586" s="123">
        <f t="shared" ca="1" si="179"/>
        <v>1.0487462025718</v>
      </c>
      <c r="H586" s="123">
        <f t="shared" ca="1" si="163"/>
        <v>1.00146183</v>
      </c>
      <c r="I586" s="124">
        <f t="shared" si="170"/>
        <v>0.01</v>
      </c>
      <c r="J586" s="125">
        <f t="shared" si="171"/>
        <v>44253</v>
      </c>
      <c r="K586" s="126">
        <f t="shared" si="172"/>
        <v>18</v>
      </c>
      <c r="L586" s="127">
        <f t="shared" si="173"/>
        <v>18</v>
      </c>
      <c r="M586" s="128">
        <f t="shared" si="164"/>
        <v>1.000710991</v>
      </c>
      <c r="N586" s="128">
        <f t="shared" ca="1" si="165"/>
        <v>1.0021738600000001</v>
      </c>
      <c r="O586" s="127">
        <f t="shared" si="174"/>
        <v>0</v>
      </c>
      <c r="P586" s="123">
        <f t="shared" ca="1" si="166"/>
        <v>21.738600000000002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1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44280</v>
      </c>
      <c r="B587" s="122">
        <f t="shared" ca="1" si="178"/>
        <v>10023.174499999999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1.0503882964034701</v>
      </c>
      <c r="G587" s="123">
        <f t="shared" ca="1" si="179"/>
        <v>1.0487462025718</v>
      </c>
      <c r="H587" s="123">
        <f t="shared" ca="1" si="163"/>
        <v>1.00156577</v>
      </c>
      <c r="I587" s="124">
        <f t="shared" si="170"/>
        <v>0.01</v>
      </c>
      <c r="J587" s="125">
        <f t="shared" si="171"/>
        <v>44253</v>
      </c>
      <c r="K587" s="126">
        <f t="shared" si="172"/>
        <v>19</v>
      </c>
      <c r="L587" s="127">
        <f t="shared" si="173"/>
        <v>19</v>
      </c>
      <c r="M587" s="128">
        <f t="shared" si="164"/>
        <v>1.0007505050000001</v>
      </c>
      <c r="N587" s="128">
        <f t="shared" ca="1" si="165"/>
        <v>1.0023174500000001</v>
      </c>
      <c r="O587" s="127">
        <f t="shared" si="174"/>
        <v>0</v>
      </c>
      <c r="P587" s="123">
        <f t="shared" ca="1" si="166"/>
        <v>23.174499999999998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1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44281</v>
      </c>
      <c r="B588" s="122">
        <f t="shared" ca="1" si="178"/>
        <v>10024.610599989999</v>
      </c>
      <c r="C588" s="123">
        <f t="shared" si="169"/>
        <v>10000</v>
      </c>
      <c r="D588" s="124">
        <f ca="1">IF(A588&lt;$B$1,VLOOKUP(A588,[1]DI!$A$4:$B$15000,2,FALSE),0)</f>
        <v>2.6499999999999999E-2</v>
      </c>
      <c r="E588" s="123">
        <f t="shared" ref="E588:E651" ca="1" si="180">IF(A588&lt;A$10,1,ROUND(((1+D588)^(1/252)),8))</f>
        <v>1.00010379</v>
      </c>
      <c r="F588" s="123">
        <f ca="1">(TRUNC(PRODUCT($E$12:$E587),16))</f>
        <v>1.05049731620475</v>
      </c>
      <c r="G588" s="123">
        <f t="shared" ca="1" si="179"/>
        <v>1.0487462025718</v>
      </c>
      <c r="H588" s="123">
        <f t="shared" ref="H588:H651" ca="1" si="181">ROUND(F588/G588,8)</f>
        <v>1.00166972</v>
      </c>
      <c r="I588" s="124">
        <f t="shared" si="170"/>
        <v>0.01</v>
      </c>
      <c r="J588" s="125">
        <f t="shared" si="171"/>
        <v>44253</v>
      </c>
      <c r="K588" s="126">
        <f t="shared" si="172"/>
        <v>20</v>
      </c>
      <c r="L588" s="127">
        <f t="shared" si="173"/>
        <v>20</v>
      </c>
      <c r="M588" s="128">
        <f t="shared" ref="M588:M651" si="182">ROUND((I588+1)^(L588/252),9)</f>
        <v>1.000790021</v>
      </c>
      <c r="N588" s="128">
        <f t="shared" ref="N588:N651" ca="1" si="183">ROUND(H588*M588,9)</f>
        <v>1.0024610599999999</v>
      </c>
      <c r="O588" s="127">
        <f t="shared" si="174"/>
        <v>0</v>
      </c>
      <c r="P588" s="123">
        <f t="shared" ref="P588:P651" ca="1" si="184">TRUNC(((N588-1)*C588),8)</f>
        <v>24.610599990000001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1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44282</v>
      </c>
      <c r="B589" s="122">
        <f t="shared" ca="1" si="178"/>
        <v>10026.046889990001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1.0506063473212</v>
      </c>
      <c r="G589" s="123">
        <f t="shared" ca="1" si="179"/>
        <v>1.0487462025718</v>
      </c>
      <c r="H589" s="123">
        <f t="shared" ca="1" si="181"/>
        <v>1.0017736800000001</v>
      </c>
      <c r="I589" s="124">
        <f t="shared" ref="I589:I652" si="188">I588</f>
        <v>0.01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1.0008295380000001</v>
      </c>
      <c r="N589" s="128">
        <f t="shared" ca="1" si="183"/>
        <v>1.002604689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26.04688999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1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44283</v>
      </c>
      <c r="B590" s="122">
        <f t="shared" ref="B590:B653" ca="1" si="196">IF(A590&lt;=TODAY(),C590+P590,IF(AND(A590&gt;TODAY(),A590&lt;=$B$1),IF(VLOOKUP(TODAY(),$A$10:$D$5000,4,FALSE)=0,"n.d",C590+P590),"n.d"))</f>
        <v>10026.046889990001</v>
      </c>
      <c r="C590" s="123">
        <f t="shared" si="187"/>
        <v>10000</v>
      </c>
      <c r="D590" s="124">
        <f ca="1">IF(A590&lt;$B$1,VLOOKUP(A590,[1]DI!$A$4:$B$15000,2,FALSE),0)</f>
        <v>0</v>
      </c>
      <c r="E590" s="123">
        <f t="shared" ca="1" si="180"/>
        <v>1</v>
      </c>
      <c r="F590" s="123">
        <f ca="1">(TRUNC(PRODUCT($E$12:$E589),16))</f>
        <v>1.0506063473212</v>
      </c>
      <c r="G590" s="123">
        <f t="shared" ca="1" si="179"/>
        <v>1.0487462025718</v>
      </c>
      <c r="H590" s="123">
        <f t="shared" ca="1" si="181"/>
        <v>1.0017736800000001</v>
      </c>
      <c r="I590" s="124">
        <f t="shared" si="188"/>
        <v>0.01</v>
      </c>
      <c r="J590" s="125">
        <f t="shared" si="189"/>
        <v>44253</v>
      </c>
      <c r="K590" s="126">
        <f t="shared" si="190"/>
        <v>20</v>
      </c>
      <c r="L590" s="127">
        <f t="shared" si="191"/>
        <v>21</v>
      </c>
      <c r="M590" s="128">
        <f t="shared" si="182"/>
        <v>1.0008295380000001</v>
      </c>
      <c r="N590" s="128">
        <f t="shared" ca="1" si="183"/>
        <v>1.002604689</v>
      </c>
      <c r="O590" s="127">
        <f t="shared" si="192"/>
        <v>0</v>
      </c>
      <c r="P590" s="123">
        <f t="shared" ca="1" si="184"/>
        <v>26.04688999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1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44284</v>
      </c>
      <c r="B591" s="122">
        <f t="shared" ca="1" si="196"/>
        <v>10026.046889990001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1.0506063473212</v>
      </c>
      <c r="G591" s="123">
        <f t="shared" ca="1" si="179"/>
        <v>1.0487462025718</v>
      </c>
      <c r="H591" s="123">
        <f t="shared" ca="1" si="181"/>
        <v>1.0017736800000001</v>
      </c>
      <c r="I591" s="124">
        <f t="shared" si="188"/>
        <v>0.01</v>
      </c>
      <c r="J591" s="125">
        <f t="shared" si="189"/>
        <v>44253</v>
      </c>
      <c r="K591" s="126">
        <f t="shared" si="190"/>
        <v>21</v>
      </c>
      <c r="L591" s="127">
        <f t="shared" si="191"/>
        <v>21</v>
      </c>
      <c r="M591" s="128">
        <f t="shared" si="182"/>
        <v>1.0008295380000001</v>
      </c>
      <c r="N591" s="128">
        <f t="shared" ca="1" si="183"/>
        <v>1.002604689</v>
      </c>
      <c r="O591" s="127">
        <f t="shared" si="192"/>
        <v>0</v>
      </c>
      <c r="P591" s="123">
        <f t="shared" ca="1" si="184"/>
        <v>26.04688999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1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44285</v>
      </c>
      <c r="B592" s="122">
        <f t="shared" ca="1" si="196"/>
        <v>10027.48348999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1.05071538975399</v>
      </c>
      <c r="G592" s="123">
        <f t="shared" ca="1" si="179"/>
        <v>1.0487462025718</v>
      </c>
      <c r="H592" s="123">
        <f t="shared" ca="1" si="181"/>
        <v>1.0018776599999999</v>
      </c>
      <c r="I592" s="124">
        <f t="shared" si="188"/>
        <v>0.01</v>
      </c>
      <c r="J592" s="125">
        <f t="shared" si="189"/>
        <v>44253</v>
      </c>
      <c r="K592" s="126">
        <f t="shared" si="190"/>
        <v>22</v>
      </c>
      <c r="L592" s="127">
        <f t="shared" si="191"/>
        <v>22</v>
      </c>
      <c r="M592" s="128">
        <f t="shared" si="182"/>
        <v>1.0008690570000001</v>
      </c>
      <c r="N592" s="128">
        <f t="shared" ca="1" si="183"/>
        <v>1.002748349</v>
      </c>
      <c r="O592" s="127">
        <f t="shared" si="192"/>
        <v>0</v>
      </c>
      <c r="P592" s="123">
        <f t="shared" ca="1" si="184"/>
        <v>27.483489989999999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1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44286</v>
      </c>
      <c r="B593" s="122">
        <f t="shared" ca="1" si="196"/>
        <v>10028.920179999999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1.0508244435042899</v>
      </c>
      <c r="G593" s="123">
        <f t="shared" ca="1" si="179"/>
        <v>1.0487462025718</v>
      </c>
      <c r="H593" s="123">
        <f t="shared" ca="1" si="181"/>
        <v>1.0019816399999999</v>
      </c>
      <c r="I593" s="124">
        <f t="shared" si="188"/>
        <v>0.01</v>
      </c>
      <c r="J593" s="125">
        <f t="shared" si="189"/>
        <v>44253</v>
      </c>
      <c r="K593" s="126">
        <f t="shared" si="190"/>
        <v>23</v>
      </c>
      <c r="L593" s="127">
        <f t="shared" si="191"/>
        <v>23</v>
      </c>
      <c r="M593" s="128">
        <f t="shared" si="182"/>
        <v>1.000908578</v>
      </c>
      <c r="N593" s="128">
        <f t="shared" ca="1" si="183"/>
        <v>1.0028920180000001</v>
      </c>
      <c r="O593" s="127">
        <f t="shared" si="192"/>
        <v>0</v>
      </c>
      <c r="P593" s="123">
        <f t="shared" ca="1" si="184"/>
        <v>28.920179999999998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1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44287</v>
      </c>
      <c r="B594" s="122">
        <f t="shared" ca="1" si="196"/>
        <v>10030.35716999</v>
      </c>
      <c r="C594" s="123">
        <f t="shared" si="187"/>
        <v>10000</v>
      </c>
      <c r="D594" s="124">
        <f ca="1">IF(A594&lt;$B$1,VLOOKUP(A594,[1]DI!$A$4:$B$15000,2,FALSE),0)</f>
        <v>2.6499999999999999E-2</v>
      </c>
      <c r="E594" s="123">
        <f t="shared" ca="1" si="180"/>
        <v>1.00010379</v>
      </c>
      <c r="F594" s="123">
        <f ca="1">(TRUNC(PRODUCT($E$12:$E593),16))</f>
        <v>1.05093350857329</v>
      </c>
      <c r="G594" s="123">
        <f t="shared" ca="1" si="179"/>
        <v>1.0487462025718</v>
      </c>
      <c r="H594" s="123">
        <f t="shared" ca="1" si="181"/>
        <v>1.00208564</v>
      </c>
      <c r="I594" s="124">
        <f t="shared" si="188"/>
        <v>0.01</v>
      </c>
      <c r="J594" s="125">
        <f t="shared" si="189"/>
        <v>44253</v>
      </c>
      <c r="K594" s="126">
        <f t="shared" si="190"/>
        <v>24</v>
      </c>
      <c r="L594" s="127">
        <f t="shared" si="191"/>
        <v>24</v>
      </c>
      <c r="M594" s="128">
        <f t="shared" si="182"/>
        <v>1.0009481</v>
      </c>
      <c r="N594" s="128">
        <f t="shared" ca="1" si="183"/>
        <v>1.0030357169999999</v>
      </c>
      <c r="O594" s="127">
        <f t="shared" si="192"/>
        <v>0</v>
      </c>
      <c r="P594" s="123">
        <f t="shared" ca="1" si="184"/>
        <v>30.357169989999999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1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44288</v>
      </c>
      <c r="B595" s="122">
        <f t="shared" ca="1" si="196"/>
        <v>10031.794359990001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1.0510425849621401</v>
      </c>
      <c r="G595" s="123">
        <f t="shared" ca="1" si="179"/>
        <v>1.0487462025718</v>
      </c>
      <c r="H595" s="123">
        <f t="shared" ca="1" si="181"/>
        <v>1.00218965</v>
      </c>
      <c r="I595" s="124">
        <f t="shared" si="188"/>
        <v>0.01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1.0009876230000001</v>
      </c>
      <c r="N595" s="128">
        <f t="shared" ca="1" si="183"/>
        <v>1.0031794359999999</v>
      </c>
      <c r="O595" s="127">
        <f t="shared" si="192"/>
        <v>0</v>
      </c>
      <c r="P595" s="123">
        <f t="shared" ca="1" si="184"/>
        <v>31.79435999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1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44289</v>
      </c>
      <c r="B596" s="122">
        <f t="shared" ca="1" si="196"/>
        <v>10031.794359990001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1.0510425849621401</v>
      </c>
      <c r="G596" s="123">
        <f t="shared" ca="1" si="179"/>
        <v>1.0487462025718</v>
      </c>
      <c r="H596" s="123">
        <f t="shared" ca="1" si="181"/>
        <v>1.00218965</v>
      </c>
      <c r="I596" s="124">
        <f t="shared" si="188"/>
        <v>0.01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1.0009876230000001</v>
      </c>
      <c r="N596" s="128">
        <f t="shared" ca="1" si="183"/>
        <v>1.0031794359999999</v>
      </c>
      <c r="O596" s="127">
        <f t="shared" si="192"/>
        <v>0</v>
      </c>
      <c r="P596" s="123">
        <f t="shared" ca="1" si="184"/>
        <v>31.79435999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1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44290</v>
      </c>
      <c r="B597" s="122">
        <f t="shared" ca="1" si="196"/>
        <v>10031.794359990001</v>
      </c>
      <c r="C597" s="123">
        <f t="shared" si="187"/>
        <v>10000</v>
      </c>
      <c r="D597" s="124">
        <f ca="1">IF(A597&lt;$B$1,VLOOKUP(A597,[1]DI!$A$4:$B$15000,2,FALSE),0)</f>
        <v>0</v>
      </c>
      <c r="E597" s="123">
        <f t="shared" ca="1" si="180"/>
        <v>1</v>
      </c>
      <c r="F597" s="123">
        <f ca="1">(TRUNC(PRODUCT($E$12:$E596),16))</f>
        <v>1.0510425849621401</v>
      </c>
      <c r="G597" s="123">
        <f t="shared" ca="1" si="179"/>
        <v>1.0487462025718</v>
      </c>
      <c r="H597" s="123">
        <f t="shared" ca="1" si="181"/>
        <v>1.00218965</v>
      </c>
      <c r="I597" s="124">
        <f t="shared" si="188"/>
        <v>0.01</v>
      </c>
      <c r="J597" s="125">
        <f t="shared" si="189"/>
        <v>44253</v>
      </c>
      <c r="K597" s="126">
        <f t="shared" si="190"/>
        <v>24</v>
      </c>
      <c r="L597" s="127">
        <f t="shared" si="191"/>
        <v>25</v>
      </c>
      <c r="M597" s="128">
        <f t="shared" si="182"/>
        <v>1.0009876230000001</v>
      </c>
      <c r="N597" s="128">
        <f t="shared" ca="1" si="183"/>
        <v>1.0031794359999999</v>
      </c>
      <c r="O597" s="127">
        <f t="shared" si="192"/>
        <v>0</v>
      </c>
      <c r="P597" s="123">
        <f t="shared" ca="1" si="184"/>
        <v>31.79435999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1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44291</v>
      </c>
      <c r="B598" s="122">
        <f t="shared" ca="1" si="196"/>
        <v>10031.794359990001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1.0510425849621401</v>
      </c>
      <c r="G598" s="123">
        <f t="shared" ca="1" si="179"/>
        <v>1.0487462025718</v>
      </c>
      <c r="H598" s="123">
        <f t="shared" ca="1" si="181"/>
        <v>1.00218965</v>
      </c>
      <c r="I598" s="124">
        <f t="shared" si="188"/>
        <v>0.01</v>
      </c>
      <c r="J598" s="125">
        <f t="shared" si="189"/>
        <v>44253</v>
      </c>
      <c r="K598" s="126">
        <f t="shared" si="190"/>
        <v>25</v>
      </c>
      <c r="L598" s="127">
        <f t="shared" si="191"/>
        <v>25</v>
      </c>
      <c r="M598" s="128">
        <f t="shared" si="182"/>
        <v>1.0009876230000001</v>
      </c>
      <c r="N598" s="128">
        <f t="shared" ca="1" si="183"/>
        <v>1.0031794359999999</v>
      </c>
      <c r="O598" s="127">
        <f t="shared" si="192"/>
        <v>0</v>
      </c>
      <c r="P598" s="123">
        <f t="shared" ca="1" si="184"/>
        <v>31.79435999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1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44292</v>
      </c>
      <c r="B599" s="122">
        <f t="shared" ca="1" si="196"/>
        <v>10033.23165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1.05115167267203</v>
      </c>
      <c r="G599" s="123">
        <f t="shared" ca="1" si="179"/>
        <v>1.0487462025718</v>
      </c>
      <c r="H599" s="123">
        <f t="shared" ca="1" si="181"/>
        <v>1.0022936600000001</v>
      </c>
      <c r="I599" s="124">
        <f t="shared" si="188"/>
        <v>0.01</v>
      </c>
      <c r="J599" s="125">
        <f t="shared" si="189"/>
        <v>44253</v>
      </c>
      <c r="K599" s="126">
        <f t="shared" si="190"/>
        <v>26</v>
      </c>
      <c r="L599" s="127">
        <f t="shared" si="191"/>
        <v>26</v>
      </c>
      <c r="M599" s="128">
        <f t="shared" si="182"/>
        <v>1.001027149</v>
      </c>
      <c r="N599" s="128">
        <f t="shared" ca="1" si="183"/>
        <v>1.0033231650000001</v>
      </c>
      <c r="O599" s="127">
        <f t="shared" si="192"/>
        <v>0</v>
      </c>
      <c r="P599" s="123">
        <f t="shared" ca="1" si="184"/>
        <v>33.231650000000002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1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44293</v>
      </c>
      <c r="B600" s="122">
        <f t="shared" ca="1" si="196"/>
        <v>10034.669229990001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1.05126077170414</v>
      </c>
      <c r="G600" s="123">
        <f t="shared" ca="1" si="179"/>
        <v>1.0487462025718</v>
      </c>
      <c r="H600" s="123">
        <f t="shared" ca="1" si="181"/>
        <v>1.00239769</v>
      </c>
      <c r="I600" s="124">
        <f t="shared" si="188"/>
        <v>0.01</v>
      </c>
      <c r="J600" s="125">
        <f t="shared" si="189"/>
        <v>44253</v>
      </c>
      <c r="K600" s="126">
        <f t="shared" si="190"/>
        <v>27</v>
      </c>
      <c r="L600" s="127">
        <f t="shared" si="191"/>
        <v>27</v>
      </c>
      <c r="M600" s="128">
        <f t="shared" si="182"/>
        <v>1.0010666749999999</v>
      </c>
      <c r="N600" s="128">
        <f t="shared" ca="1" si="183"/>
        <v>1.003466923</v>
      </c>
      <c r="O600" s="127">
        <f t="shared" si="192"/>
        <v>0</v>
      </c>
      <c r="P600" s="123">
        <f t="shared" ca="1" si="184"/>
        <v>34.669229989999998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1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44294</v>
      </c>
      <c r="B601" s="122">
        <f t="shared" ca="1" si="196"/>
        <v>10036.107009990001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1.05136988205964</v>
      </c>
      <c r="G601" s="123">
        <f t="shared" ca="1" si="179"/>
        <v>1.0487462025718</v>
      </c>
      <c r="H601" s="123">
        <f t="shared" ca="1" si="181"/>
        <v>1.0025017300000001</v>
      </c>
      <c r="I601" s="124">
        <f t="shared" si="188"/>
        <v>0.01</v>
      </c>
      <c r="J601" s="125">
        <f t="shared" si="189"/>
        <v>44253</v>
      </c>
      <c r="K601" s="126">
        <f t="shared" si="190"/>
        <v>28</v>
      </c>
      <c r="L601" s="127">
        <f t="shared" si="191"/>
        <v>28</v>
      </c>
      <c r="M601" s="128">
        <f t="shared" si="182"/>
        <v>1.0011062040000001</v>
      </c>
      <c r="N601" s="128">
        <f t="shared" ca="1" si="183"/>
        <v>1.0036107009999999</v>
      </c>
      <c r="O601" s="127">
        <f t="shared" si="192"/>
        <v>0</v>
      </c>
      <c r="P601" s="123">
        <f t="shared" ca="1" si="184"/>
        <v>36.107009990000002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1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44295</v>
      </c>
      <c r="B602" s="122">
        <f t="shared" ca="1" si="196"/>
        <v>10037.545</v>
      </c>
      <c r="C602" s="123">
        <f t="shared" si="187"/>
        <v>10000</v>
      </c>
      <c r="D602" s="124">
        <f ca="1">IF(A602&lt;$B$1,VLOOKUP(A602,[1]DI!$A$4:$B$15000,2,FALSE),0)</f>
        <v>2.6499999999999999E-2</v>
      </c>
      <c r="E602" s="123">
        <f t="shared" ca="1" si="180"/>
        <v>1.00010379</v>
      </c>
      <c r="F602" s="123">
        <f ca="1">(TRUNC(PRODUCT($E$12:$E601),16))</f>
        <v>1.0514790037396999</v>
      </c>
      <c r="G602" s="123">
        <f t="shared" ca="1" si="179"/>
        <v>1.0487462025718</v>
      </c>
      <c r="H602" s="123">
        <f t="shared" ca="1" si="181"/>
        <v>1.0026057799999999</v>
      </c>
      <c r="I602" s="124">
        <f t="shared" si="188"/>
        <v>0.01</v>
      </c>
      <c r="J602" s="125">
        <f t="shared" si="189"/>
        <v>44253</v>
      </c>
      <c r="K602" s="126">
        <f t="shared" si="190"/>
        <v>29</v>
      </c>
      <c r="L602" s="127">
        <f t="shared" si="191"/>
        <v>29</v>
      </c>
      <c r="M602" s="128">
        <f t="shared" si="182"/>
        <v>1.0011457340000001</v>
      </c>
      <c r="N602" s="128">
        <f t="shared" ca="1" si="183"/>
        <v>1.0037545000000001</v>
      </c>
      <c r="O602" s="127">
        <f t="shared" si="192"/>
        <v>0</v>
      </c>
      <c r="P602" s="123">
        <f t="shared" ca="1" si="184"/>
        <v>37.545000000000002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1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44296</v>
      </c>
      <c r="B603" s="122">
        <f t="shared" ca="1" si="196"/>
        <v>10038.983169990001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1.05158813674549</v>
      </c>
      <c r="G603" s="123">
        <f t="shared" ca="1" si="179"/>
        <v>1.0487462025718</v>
      </c>
      <c r="H603" s="123">
        <f t="shared" ca="1" si="181"/>
        <v>1.0027098400000001</v>
      </c>
      <c r="I603" s="124">
        <f t="shared" si="188"/>
        <v>0.01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1.0011852649999999</v>
      </c>
      <c r="N603" s="128">
        <f t="shared" ca="1" si="183"/>
        <v>1.003898317</v>
      </c>
      <c r="O603" s="127">
        <f t="shared" si="192"/>
        <v>0</v>
      </c>
      <c r="P603" s="123">
        <f t="shared" ca="1" si="184"/>
        <v>38.98316999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1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44297</v>
      </c>
      <c r="B604" s="122">
        <f t="shared" ca="1" si="196"/>
        <v>10038.983169990001</v>
      </c>
      <c r="C604" s="123">
        <f t="shared" si="187"/>
        <v>10000</v>
      </c>
      <c r="D604" s="124">
        <f ca="1">IF(A604&lt;$B$1,VLOOKUP(A604,[1]DI!$A$4:$B$15000,2,FALSE),0)</f>
        <v>0</v>
      </c>
      <c r="E604" s="123">
        <f t="shared" ca="1" si="180"/>
        <v>1</v>
      </c>
      <c r="F604" s="123">
        <f ca="1">(TRUNC(PRODUCT($E$12:$E603),16))</f>
        <v>1.05158813674549</v>
      </c>
      <c r="G604" s="123">
        <f t="shared" ca="1" si="179"/>
        <v>1.0487462025718</v>
      </c>
      <c r="H604" s="123">
        <f t="shared" ca="1" si="181"/>
        <v>1.0027098400000001</v>
      </c>
      <c r="I604" s="124">
        <f t="shared" si="188"/>
        <v>0.01</v>
      </c>
      <c r="J604" s="125">
        <f t="shared" si="189"/>
        <v>44253</v>
      </c>
      <c r="K604" s="126">
        <f t="shared" si="190"/>
        <v>29</v>
      </c>
      <c r="L604" s="127">
        <f t="shared" si="191"/>
        <v>30</v>
      </c>
      <c r="M604" s="128">
        <f t="shared" si="182"/>
        <v>1.0011852649999999</v>
      </c>
      <c r="N604" s="128">
        <f t="shared" ca="1" si="183"/>
        <v>1.003898317</v>
      </c>
      <c r="O604" s="127">
        <f t="shared" si="192"/>
        <v>0</v>
      </c>
      <c r="P604" s="123">
        <f t="shared" ca="1" si="184"/>
        <v>38.98316999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1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44298</v>
      </c>
      <c r="B605" s="122">
        <f t="shared" ca="1" si="196"/>
        <v>10038.983169990001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1.05158813674549</v>
      </c>
      <c r="G605" s="123">
        <f t="shared" ca="1" si="179"/>
        <v>1.0487462025718</v>
      </c>
      <c r="H605" s="123">
        <f t="shared" ca="1" si="181"/>
        <v>1.0027098400000001</v>
      </c>
      <c r="I605" s="124">
        <f t="shared" si="188"/>
        <v>0.01</v>
      </c>
      <c r="J605" s="125">
        <f t="shared" si="189"/>
        <v>44253</v>
      </c>
      <c r="K605" s="126">
        <f t="shared" si="190"/>
        <v>30</v>
      </c>
      <c r="L605" s="127">
        <f t="shared" si="191"/>
        <v>30</v>
      </c>
      <c r="M605" s="128">
        <f t="shared" si="182"/>
        <v>1.0011852649999999</v>
      </c>
      <c r="N605" s="128">
        <f t="shared" ca="1" si="183"/>
        <v>1.003898317</v>
      </c>
      <c r="O605" s="127">
        <f t="shared" si="192"/>
        <v>0</v>
      </c>
      <c r="P605" s="123">
        <f t="shared" ca="1" si="184"/>
        <v>38.98316999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1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44299</v>
      </c>
      <c r="B606" s="122">
        <f t="shared" ca="1" si="196"/>
        <v>10040.42153999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1.0516972810782099</v>
      </c>
      <c r="G606" s="123">
        <f t="shared" ca="1" si="179"/>
        <v>1.0487462025718</v>
      </c>
      <c r="H606" s="123">
        <f t="shared" ca="1" si="181"/>
        <v>1.00281391</v>
      </c>
      <c r="I606" s="124">
        <f t="shared" si="188"/>
        <v>0.01</v>
      </c>
      <c r="J606" s="125">
        <f t="shared" si="189"/>
        <v>44253</v>
      </c>
      <c r="K606" s="126">
        <f t="shared" si="190"/>
        <v>31</v>
      </c>
      <c r="L606" s="127">
        <f t="shared" si="191"/>
        <v>31</v>
      </c>
      <c r="M606" s="128">
        <f t="shared" si="182"/>
        <v>1.001224798</v>
      </c>
      <c r="N606" s="128">
        <f t="shared" ca="1" si="183"/>
        <v>1.004042154</v>
      </c>
      <c r="O606" s="127">
        <f t="shared" si="192"/>
        <v>0</v>
      </c>
      <c r="P606" s="123">
        <f t="shared" ca="1" si="184"/>
        <v>40.421539989999999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1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44300</v>
      </c>
      <c r="B607" s="122">
        <f t="shared" ca="1" si="196"/>
        <v>10041.86011999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1.0518064367390101</v>
      </c>
      <c r="G607" s="123">
        <f t="shared" ca="1" si="179"/>
        <v>1.0487462025718</v>
      </c>
      <c r="H607" s="123">
        <f t="shared" ca="1" si="181"/>
        <v>1.00291799</v>
      </c>
      <c r="I607" s="124">
        <f t="shared" si="188"/>
        <v>0.01</v>
      </c>
      <c r="J607" s="125">
        <f t="shared" si="189"/>
        <v>44253</v>
      </c>
      <c r="K607" s="126">
        <f t="shared" si="190"/>
        <v>32</v>
      </c>
      <c r="L607" s="127">
        <f t="shared" si="191"/>
        <v>32</v>
      </c>
      <c r="M607" s="128">
        <f t="shared" si="182"/>
        <v>1.001264333</v>
      </c>
      <c r="N607" s="128">
        <f t="shared" ca="1" si="183"/>
        <v>1.0041860119999999</v>
      </c>
      <c r="O607" s="127">
        <f t="shared" si="192"/>
        <v>0</v>
      </c>
      <c r="P607" s="123">
        <f t="shared" ca="1" si="184"/>
        <v>41.860119990000001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1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44301</v>
      </c>
      <c r="B608" s="122">
        <f t="shared" ca="1" si="196"/>
        <v>10043.298989999999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1.05191560372908</v>
      </c>
      <c r="G608" s="123">
        <f t="shared" ca="1" si="179"/>
        <v>1.0487462025718</v>
      </c>
      <c r="H608" s="123">
        <f t="shared" ca="1" si="181"/>
        <v>1.00302209</v>
      </c>
      <c r="I608" s="124">
        <f t="shared" si="188"/>
        <v>0.01</v>
      </c>
      <c r="J608" s="125">
        <f t="shared" si="189"/>
        <v>44253</v>
      </c>
      <c r="K608" s="126">
        <f t="shared" si="190"/>
        <v>33</v>
      </c>
      <c r="L608" s="127">
        <f t="shared" si="191"/>
        <v>33</v>
      </c>
      <c r="M608" s="128">
        <f t="shared" si="182"/>
        <v>1.001303869</v>
      </c>
      <c r="N608" s="128">
        <f t="shared" ca="1" si="183"/>
        <v>1.004329899</v>
      </c>
      <c r="O608" s="127">
        <f t="shared" si="192"/>
        <v>0</v>
      </c>
      <c r="P608" s="123">
        <f t="shared" ca="1" si="184"/>
        <v>43.298990000000003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1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44302</v>
      </c>
      <c r="B609" s="122">
        <f t="shared" ca="1" si="196"/>
        <v>10044.737969989999</v>
      </c>
      <c r="C609" s="123">
        <f t="shared" si="187"/>
        <v>10000</v>
      </c>
      <c r="D609" s="124">
        <f ca="1">IF(A609&lt;$B$1,VLOOKUP(A609,[1]DI!$A$4:$B$15000,2,FALSE),0)</f>
        <v>2.6499999999999999E-2</v>
      </c>
      <c r="E609" s="123">
        <f t="shared" ca="1" si="180"/>
        <v>1.00010379</v>
      </c>
      <c r="F609" s="123">
        <f ca="1">(TRUNC(PRODUCT($E$12:$E608),16))</f>
        <v>1.05202478204959</v>
      </c>
      <c r="G609" s="123">
        <f t="shared" ca="1" si="179"/>
        <v>1.0487462025718</v>
      </c>
      <c r="H609" s="123">
        <f t="shared" ca="1" si="181"/>
        <v>1.0031261899999999</v>
      </c>
      <c r="I609" s="124">
        <f t="shared" si="188"/>
        <v>0.01</v>
      </c>
      <c r="J609" s="125">
        <f t="shared" si="189"/>
        <v>44253</v>
      </c>
      <c r="K609" s="126">
        <f t="shared" si="190"/>
        <v>34</v>
      </c>
      <c r="L609" s="127">
        <f t="shared" si="191"/>
        <v>34</v>
      </c>
      <c r="M609" s="128">
        <f t="shared" si="182"/>
        <v>1.001343407</v>
      </c>
      <c r="N609" s="128">
        <f t="shared" ca="1" si="183"/>
        <v>1.0044737969999999</v>
      </c>
      <c r="O609" s="127">
        <f t="shared" si="192"/>
        <v>0</v>
      </c>
      <c r="P609" s="123">
        <f t="shared" ca="1" si="184"/>
        <v>44.737969990000003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1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44303</v>
      </c>
      <c r="B610" s="122">
        <f t="shared" ca="1" si="196"/>
        <v>10046.17713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1.05213397170172</v>
      </c>
      <c r="G610" s="123">
        <f t="shared" ca="1" si="179"/>
        <v>1.0487462025718</v>
      </c>
      <c r="H610" s="123">
        <f t="shared" ca="1" si="181"/>
        <v>1.0032303</v>
      </c>
      <c r="I610" s="124">
        <f t="shared" si="188"/>
        <v>0.01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1.0013829460000001</v>
      </c>
      <c r="N610" s="128">
        <f t="shared" ca="1" si="183"/>
        <v>1.004617713</v>
      </c>
      <c r="O610" s="127">
        <f t="shared" si="192"/>
        <v>0</v>
      </c>
      <c r="P610" s="123">
        <f t="shared" ca="1" si="184"/>
        <v>46.177129999999998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1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44304</v>
      </c>
      <c r="B611" s="122">
        <f t="shared" ca="1" si="196"/>
        <v>10046.17713</v>
      </c>
      <c r="C611" s="123">
        <f t="shared" si="187"/>
        <v>10000</v>
      </c>
      <c r="D611" s="124">
        <f ca="1">IF(A611&lt;$B$1,VLOOKUP(A611,[1]DI!$A$4:$B$15000,2,FALSE),0)</f>
        <v>0</v>
      </c>
      <c r="E611" s="123">
        <f t="shared" ca="1" si="180"/>
        <v>1</v>
      </c>
      <c r="F611" s="123">
        <f ca="1">(TRUNC(PRODUCT($E$12:$E610),16))</f>
        <v>1.05213397170172</v>
      </c>
      <c r="G611" s="123">
        <f t="shared" ca="1" si="179"/>
        <v>1.0487462025718</v>
      </c>
      <c r="H611" s="123">
        <f t="shared" ca="1" si="181"/>
        <v>1.0032303</v>
      </c>
      <c r="I611" s="124">
        <f t="shared" si="188"/>
        <v>0.01</v>
      </c>
      <c r="J611" s="125">
        <f t="shared" si="189"/>
        <v>44253</v>
      </c>
      <c r="K611" s="126">
        <f t="shared" si="190"/>
        <v>34</v>
      </c>
      <c r="L611" s="127">
        <f t="shared" si="191"/>
        <v>35</v>
      </c>
      <c r="M611" s="128">
        <f t="shared" si="182"/>
        <v>1.0013829460000001</v>
      </c>
      <c r="N611" s="128">
        <f t="shared" ca="1" si="183"/>
        <v>1.004617713</v>
      </c>
      <c r="O611" s="127">
        <f t="shared" si="192"/>
        <v>0</v>
      </c>
      <c r="P611" s="123">
        <f t="shared" ca="1" si="184"/>
        <v>46.177129999999998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1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44305</v>
      </c>
      <c r="B612" s="122">
        <f t="shared" ca="1" si="196"/>
        <v>10046.17713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1.05213397170172</v>
      </c>
      <c r="G612" s="123">
        <f t="shared" ca="1" si="179"/>
        <v>1.0487462025718</v>
      </c>
      <c r="H612" s="123">
        <f t="shared" ca="1" si="181"/>
        <v>1.0032303</v>
      </c>
      <c r="I612" s="124">
        <f t="shared" si="188"/>
        <v>0.01</v>
      </c>
      <c r="J612" s="125">
        <f t="shared" si="189"/>
        <v>44253</v>
      </c>
      <c r="K612" s="126">
        <f t="shared" si="190"/>
        <v>35</v>
      </c>
      <c r="L612" s="127">
        <f t="shared" si="191"/>
        <v>35</v>
      </c>
      <c r="M612" s="128">
        <f t="shared" si="182"/>
        <v>1.0013829460000001</v>
      </c>
      <c r="N612" s="128">
        <f t="shared" ca="1" si="183"/>
        <v>1.004617713</v>
      </c>
      <c r="O612" s="127">
        <f t="shared" si="192"/>
        <v>0</v>
      </c>
      <c r="P612" s="123">
        <f t="shared" ca="1" si="184"/>
        <v>46.177129999999998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1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44306</v>
      </c>
      <c r="B613" s="122">
        <f t="shared" ca="1" si="196"/>
        <v>10047.616599999999</v>
      </c>
      <c r="C613" s="123">
        <f t="shared" si="187"/>
        <v>10000</v>
      </c>
      <c r="D613" s="124">
        <f ca="1">IF(A613&lt;$B$1,VLOOKUP(A613,[1]DI!$A$4:$B$15000,2,FALSE),0)</f>
        <v>2.6499999999999999E-2</v>
      </c>
      <c r="E613" s="123">
        <f t="shared" ca="1" si="180"/>
        <v>1.00010379</v>
      </c>
      <c r="F613" s="123">
        <f ca="1">(TRUNC(PRODUCT($E$12:$E612),16))</f>
        <v>1.0522431726866399</v>
      </c>
      <c r="G613" s="123">
        <f t="shared" ca="1" si="179"/>
        <v>1.0487462025718</v>
      </c>
      <c r="H613" s="123">
        <f t="shared" ca="1" si="181"/>
        <v>1.00333443</v>
      </c>
      <c r="I613" s="124">
        <f t="shared" si="188"/>
        <v>0.01</v>
      </c>
      <c r="J613" s="125">
        <f t="shared" si="189"/>
        <v>44253</v>
      </c>
      <c r="K613" s="126">
        <f t="shared" si="190"/>
        <v>36</v>
      </c>
      <c r="L613" s="127">
        <f t="shared" si="191"/>
        <v>36</v>
      </c>
      <c r="M613" s="128">
        <f t="shared" si="182"/>
        <v>1.0014224869999999</v>
      </c>
      <c r="N613" s="128">
        <f t="shared" ca="1" si="183"/>
        <v>1.00476166</v>
      </c>
      <c r="O613" s="127">
        <f t="shared" si="192"/>
        <v>0</v>
      </c>
      <c r="P613" s="123">
        <f t="shared" ca="1" si="184"/>
        <v>47.616599999999998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1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44307</v>
      </c>
      <c r="B614" s="122">
        <f t="shared" ca="1" si="196"/>
        <v>10049.056259999999</v>
      </c>
      <c r="C614" s="123">
        <f t="shared" si="187"/>
        <v>10000</v>
      </c>
      <c r="D614" s="124">
        <f ca="1">IF(A614&lt;$B$1,VLOOKUP(A614,[1]DI!$A$4:$B$15000,2,FALSE),0)</f>
        <v>0</v>
      </c>
      <c r="E614" s="123">
        <f t="shared" ca="1" si="180"/>
        <v>1</v>
      </c>
      <c r="F614" s="123">
        <f ca="1">(TRUNC(PRODUCT($E$12:$E613),16))</f>
        <v>1.0523523850055301</v>
      </c>
      <c r="G614" s="123">
        <f t="shared" ca="1" si="179"/>
        <v>1.0487462025718</v>
      </c>
      <c r="H614" s="123">
        <f t="shared" ca="1" si="181"/>
        <v>1.0034385699999999</v>
      </c>
      <c r="I614" s="124">
        <f t="shared" si="188"/>
        <v>0.01</v>
      </c>
      <c r="J614" s="125">
        <f t="shared" si="189"/>
        <v>44253</v>
      </c>
      <c r="K614" s="126">
        <f t="shared" si="190"/>
        <v>36</v>
      </c>
      <c r="L614" s="127">
        <f t="shared" si="191"/>
        <v>37</v>
      </c>
      <c r="M614" s="128">
        <f t="shared" si="182"/>
        <v>1.001462029</v>
      </c>
      <c r="N614" s="128">
        <f t="shared" ca="1" si="183"/>
        <v>1.004905626</v>
      </c>
      <c r="O614" s="127">
        <f t="shared" si="192"/>
        <v>0</v>
      </c>
      <c r="P614" s="123">
        <f t="shared" ca="1" si="184"/>
        <v>49.056260000000002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1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44308</v>
      </c>
      <c r="B615" s="122">
        <f t="shared" ca="1" si="196"/>
        <v>10049.056259999999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1.0523523850055301</v>
      </c>
      <c r="G615" s="123">
        <f t="shared" ca="1" si="179"/>
        <v>1.0487462025718</v>
      </c>
      <c r="H615" s="123">
        <f t="shared" ca="1" si="181"/>
        <v>1.0034385699999999</v>
      </c>
      <c r="I615" s="124">
        <f t="shared" si="188"/>
        <v>0.01</v>
      </c>
      <c r="J615" s="125">
        <f t="shared" si="189"/>
        <v>44253</v>
      </c>
      <c r="K615" s="126">
        <f t="shared" si="190"/>
        <v>37</v>
      </c>
      <c r="L615" s="127">
        <f t="shared" si="191"/>
        <v>37</v>
      </c>
      <c r="M615" s="128">
        <f t="shared" si="182"/>
        <v>1.001462029</v>
      </c>
      <c r="N615" s="128">
        <f t="shared" ca="1" si="183"/>
        <v>1.004905626</v>
      </c>
      <c r="O615" s="127">
        <f t="shared" si="192"/>
        <v>0</v>
      </c>
      <c r="P615" s="123">
        <f t="shared" ca="1" si="184"/>
        <v>49.056260000000002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1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44309</v>
      </c>
      <c r="B616" s="122">
        <f t="shared" ca="1" si="196"/>
        <v>10050.49603</v>
      </c>
      <c r="C616" s="123">
        <f t="shared" si="187"/>
        <v>10000</v>
      </c>
      <c r="D616" s="124">
        <f ca="1">IF(A616&lt;$B$1,VLOOKUP(A616,[1]DI!$A$4:$B$15000,2,FALSE),0)</f>
        <v>2.6499999999999999E-2</v>
      </c>
      <c r="E616" s="123">
        <f t="shared" ca="1" si="180"/>
        <v>1.00010379</v>
      </c>
      <c r="F616" s="123">
        <f ca="1">(TRUNC(PRODUCT($E$12:$E615),16))</f>
        <v>1.0524616086595699</v>
      </c>
      <c r="G616" s="123">
        <f t="shared" ca="1" si="179"/>
        <v>1.0487462025718</v>
      </c>
      <c r="H616" s="123">
        <f t="shared" ca="1" si="181"/>
        <v>1.0035427100000001</v>
      </c>
      <c r="I616" s="124">
        <f t="shared" si="188"/>
        <v>0.01</v>
      </c>
      <c r="J616" s="125">
        <f t="shared" si="189"/>
        <v>44253</v>
      </c>
      <c r="K616" s="126">
        <f t="shared" si="190"/>
        <v>38</v>
      </c>
      <c r="L616" s="127">
        <f t="shared" si="191"/>
        <v>38</v>
      </c>
      <c r="M616" s="128">
        <f t="shared" si="182"/>
        <v>1.0015015730000001</v>
      </c>
      <c r="N616" s="128">
        <f t="shared" ca="1" si="183"/>
        <v>1.005049603</v>
      </c>
      <c r="O616" s="127">
        <f t="shared" si="192"/>
        <v>0</v>
      </c>
      <c r="P616" s="123">
        <f t="shared" ca="1" si="184"/>
        <v>50.496029999999998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1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44310</v>
      </c>
      <c r="B617" s="122">
        <f t="shared" ca="1" si="196"/>
        <v>10051.936079990001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1.0525708436499399</v>
      </c>
      <c r="G617" s="123">
        <f t="shared" ca="1" si="179"/>
        <v>1.0487462025718</v>
      </c>
      <c r="H617" s="123">
        <f t="shared" ca="1" si="181"/>
        <v>1.0036468700000001</v>
      </c>
      <c r="I617" s="124">
        <f t="shared" si="188"/>
        <v>0.01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1.001541118</v>
      </c>
      <c r="N617" s="128">
        <f t="shared" ca="1" si="183"/>
        <v>1.0051936079999999</v>
      </c>
      <c r="O617" s="127">
        <f t="shared" si="192"/>
        <v>0</v>
      </c>
      <c r="P617" s="123">
        <f t="shared" ca="1" si="184"/>
        <v>51.936079990000003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1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44311</v>
      </c>
      <c r="B618" s="122">
        <f t="shared" ca="1" si="196"/>
        <v>10051.936079990001</v>
      </c>
      <c r="C618" s="123">
        <f t="shared" si="187"/>
        <v>10000</v>
      </c>
      <c r="D618" s="124">
        <f ca="1">IF(A618&lt;$B$1,VLOOKUP(A618,[1]DI!$A$4:$B$15000,2,FALSE),0)</f>
        <v>0</v>
      </c>
      <c r="E618" s="123">
        <f t="shared" ca="1" si="180"/>
        <v>1</v>
      </c>
      <c r="F618" s="123">
        <f ca="1">(TRUNC(PRODUCT($E$12:$E617),16))</f>
        <v>1.0525708436499399</v>
      </c>
      <c r="G618" s="123">
        <f t="shared" ca="1" si="179"/>
        <v>1.0487462025718</v>
      </c>
      <c r="H618" s="123">
        <f t="shared" ca="1" si="181"/>
        <v>1.0036468700000001</v>
      </c>
      <c r="I618" s="124">
        <f t="shared" si="188"/>
        <v>0.01</v>
      </c>
      <c r="J618" s="125">
        <f t="shared" si="189"/>
        <v>44253</v>
      </c>
      <c r="K618" s="126">
        <f t="shared" si="190"/>
        <v>38</v>
      </c>
      <c r="L618" s="127">
        <f t="shared" si="191"/>
        <v>39</v>
      </c>
      <c r="M618" s="128">
        <f t="shared" si="182"/>
        <v>1.001541118</v>
      </c>
      <c r="N618" s="128">
        <f t="shared" ca="1" si="183"/>
        <v>1.0051936079999999</v>
      </c>
      <c r="O618" s="127">
        <f t="shared" si="192"/>
        <v>0</v>
      </c>
      <c r="P618" s="123">
        <f t="shared" ca="1" si="184"/>
        <v>51.936079990000003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1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44312</v>
      </c>
      <c r="B619" s="122">
        <f t="shared" ca="1" si="196"/>
        <v>10051.936079990001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1.0525708436499399</v>
      </c>
      <c r="G619" s="123">
        <f t="shared" ca="1" si="179"/>
        <v>1.0487462025718</v>
      </c>
      <c r="H619" s="123">
        <f t="shared" ca="1" si="181"/>
        <v>1.0036468700000001</v>
      </c>
      <c r="I619" s="124">
        <f t="shared" si="188"/>
        <v>0.01</v>
      </c>
      <c r="J619" s="125">
        <f t="shared" si="189"/>
        <v>44253</v>
      </c>
      <c r="K619" s="126">
        <f t="shared" si="190"/>
        <v>39</v>
      </c>
      <c r="L619" s="127">
        <f t="shared" si="191"/>
        <v>39</v>
      </c>
      <c r="M619" s="128">
        <f t="shared" si="182"/>
        <v>1.001541118</v>
      </c>
      <c r="N619" s="128">
        <f t="shared" ca="1" si="183"/>
        <v>1.0051936079999999</v>
      </c>
      <c r="O619" s="127">
        <f t="shared" si="192"/>
        <v>0</v>
      </c>
      <c r="P619" s="123">
        <f t="shared" ca="1" si="184"/>
        <v>51.936079990000003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1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44313</v>
      </c>
      <c r="B620" s="122">
        <f t="shared" ca="1" si="196"/>
        <v>10053.37635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1.0526800899777999</v>
      </c>
      <c r="G620" s="123">
        <f t="shared" ca="1" si="179"/>
        <v>1.0487462025718</v>
      </c>
      <c r="H620" s="123">
        <f t="shared" ca="1" si="181"/>
        <v>1.00375104</v>
      </c>
      <c r="I620" s="124">
        <f t="shared" si="188"/>
        <v>0.01</v>
      </c>
      <c r="J620" s="125">
        <f t="shared" si="189"/>
        <v>44253</v>
      </c>
      <c r="K620" s="126">
        <f t="shared" si="190"/>
        <v>40</v>
      </c>
      <c r="L620" s="127">
        <f t="shared" si="191"/>
        <v>40</v>
      </c>
      <c r="M620" s="128">
        <f t="shared" si="182"/>
        <v>1.001580666</v>
      </c>
      <c r="N620" s="128">
        <f t="shared" ca="1" si="183"/>
        <v>1.0053376350000001</v>
      </c>
      <c r="O620" s="127">
        <f t="shared" si="192"/>
        <v>0</v>
      </c>
      <c r="P620" s="123">
        <f t="shared" ca="1" si="184"/>
        <v>53.376350000000002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1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44314</v>
      </c>
      <c r="B621" s="122">
        <f t="shared" ca="1" si="196"/>
        <v>10054.81679999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1.05278934764434</v>
      </c>
      <c r="G621" s="123">
        <f t="shared" ca="1" si="179"/>
        <v>1.0487462025718</v>
      </c>
      <c r="H621" s="123">
        <f t="shared" ca="1" si="181"/>
        <v>1.0038552199999999</v>
      </c>
      <c r="I621" s="124">
        <f t="shared" si="188"/>
        <v>0.01</v>
      </c>
      <c r="J621" s="125">
        <f t="shared" si="189"/>
        <v>44253</v>
      </c>
      <c r="K621" s="126">
        <f t="shared" si="190"/>
        <v>41</v>
      </c>
      <c r="L621" s="127">
        <f t="shared" si="191"/>
        <v>41</v>
      </c>
      <c r="M621" s="128">
        <f t="shared" si="182"/>
        <v>1.0016202139999999</v>
      </c>
      <c r="N621" s="128">
        <f t="shared" ca="1" si="183"/>
        <v>1.0054816799999999</v>
      </c>
      <c r="O621" s="127">
        <f t="shared" si="192"/>
        <v>0</v>
      </c>
      <c r="P621" s="123">
        <f t="shared" ca="1" si="184"/>
        <v>54.81679999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1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44315</v>
      </c>
      <c r="B622" s="122">
        <f t="shared" ca="1" si="196"/>
        <v>10056.25745999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1.0528986166507299</v>
      </c>
      <c r="G622" s="123">
        <f t="shared" ca="1" si="179"/>
        <v>1.0487462025718</v>
      </c>
      <c r="H622" s="123">
        <f t="shared" ca="1" si="181"/>
        <v>1.00395941</v>
      </c>
      <c r="I622" s="124">
        <f t="shared" si="188"/>
        <v>0.01</v>
      </c>
      <c r="J622" s="125">
        <f t="shared" si="189"/>
        <v>44253</v>
      </c>
      <c r="K622" s="126">
        <f t="shared" si="190"/>
        <v>42</v>
      </c>
      <c r="L622" s="127">
        <f t="shared" si="191"/>
        <v>42</v>
      </c>
      <c r="M622" s="128">
        <f t="shared" si="182"/>
        <v>1.001659764</v>
      </c>
      <c r="N622" s="128">
        <f t="shared" ca="1" si="183"/>
        <v>1.005625746</v>
      </c>
      <c r="O622" s="127">
        <f t="shared" si="192"/>
        <v>0</v>
      </c>
      <c r="P622" s="123">
        <f t="shared" ca="1" si="184"/>
        <v>56.257459990000001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1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44316</v>
      </c>
      <c r="B623" s="122">
        <f t="shared" ca="1" si="196"/>
        <v>10057.69831</v>
      </c>
      <c r="C623" s="123">
        <f t="shared" si="187"/>
        <v>10000</v>
      </c>
      <c r="D623" s="124">
        <f ca="1">IF(A623&lt;$B$1,VLOOKUP(A623,[1]DI!$A$4:$B$15000,2,FALSE),0)</f>
        <v>2.6499999999999999E-2</v>
      </c>
      <c r="E623" s="123">
        <f t="shared" ca="1" si="180"/>
        <v>1.00010379</v>
      </c>
      <c r="F623" s="123">
        <f ca="1">(TRUNC(PRODUCT($E$12:$E622),16))</f>
        <v>1.05300789699815</v>
      </c>
      <c r="G623" s="123">
        <f t="shared" ca="1" si="179"/>
        <v>1.0487462025718</v>
      </c>
      <c r="H623" s="123">
        <f t="shared" ca="1" si="181"/>
        <v>1.00406361</v>
      </c>
      <c r="I623" s="124">
        <f t="shared" si="188"/>
        <v>0.01</v>
      </c>
      <c r="J623" s="125">
        <f t="shared" si="189"/>
        <v>44253</v>
      </c>
      <c r="K623" s="126">
        <f t="shared" si="190"/>
        <v>43</v>
      </c>
      <c r="L623" s="127">
        <f t="shared" si="191"/>
        <v>43</v>
      </c>
      <c r="M623" s="128">
        <f t="shared" si="182"/>
        <v>1.0016993160000001</v>
      </c>
      <c r="N623" s="128">
        <f t="shared" ca="1" si="183"/>
        <v>1.0057698310000001</v>
      </c>
      <c r="O623" s="127">
        <f t="shared" si="192"/>
        <v>0</v>
      </c>
      <c r="P623" s="123">
        <f t="shared" ca="1" si="184"/>
        <v>57.698309999999999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1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44317</v>
      </c>
      <c r="B624" s="122">
        <f t="shared" ca="1" si="196"/>
        <v>10059.139359999999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1.0531171886877799</v>
      </c>
      <c r="G624" s="123">
        <f t="shared" ref="G624:G687" ca="1" si="197">IF(O623&gt;0,F623,G623)</f>
        <v>1.0487462025718</v>
      </c>
      <c r="H624" s="123">
        <f t="shared" ca="1" si="181"/>
        <v>1.0041678199999999</v>
      </c>
      <c r="I624" s="124">
        <f t="shared" si="188"/>
        <v>0.01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1.001738869</v>
      </c>
      <c r="N624" s="128">
        <f t="shared" ca="1" si="183"/>
        <v>1.005913936</v>
      </c>
      <c r="O624" s="127">
        <f t="shared" si="192"/>
        <v>0</v>
      </c>
      <c r="P624" s="123">
        <f t="shared" ca="1" si="184"/>
        <v>59.139360000000003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1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44318</v>
      </c>
      <c r="B625" s="122">
        <f t="shared" ca="1" si="196"/>
        <v>10059.139359999999</v>
      </c>
      <c r="C625" s="123">
        <f t="shared" si="187"/>
        <v>10000</v>
      </c>
      <c r="D625" s="124">
        <f ca="1">IF(A625&lt;$B$1,VLOOKUP(A625,[1]DI!$A$4:$B$15000,2,FALSE),0)</f>
        <v>0</v>
      </c>
      <c r="E625" s="123">
        <f t="shared" ca="1" si="180"/>
        <v>1</v>
      </c>
      <c r="F625" s="123">
        <f ca="1">(TRUNC(PRODUCT($E$12:$E624),16))</f>
        <v>1.0531171886877799</v>
      </c>
      <c r="G625" s="123">
        <f t="shared" ca="1" si="197"/>
        <v>1.0487462025718</v>
      </c>
      <c r="H625" s="123">
        <f t="shared" ca="1" si="181"/>
        <v>1.0041678199999999</v>
      </c>
      <c r="I625" s="124">
        <f t="shared" si="188"/>
        <v>0.01</v>
      </c>
      <c r="J625" s="125">
        <f t="shared" si="189"/>
        <v>44253</v>
      </c>
      <c r="K625" s="126">
        <f t="shared" si="190"/>
        <v>43</v>
      </c>
      <c r="L625" s="127">
        <f t="shared" si="191"/>
        <v>44</v>
      </c>
      <c r="M625" s="128">
        <f t="shared" si="182"/>
        <v>1.001738869</v>
      </c>
      <c r="N625" s="128">
        <f t="shared" ca="1" si="183"/>
        <v>1.005913936</v>
      </c>
      <c r="O625" s="127">
        <f t="shared" si="192"/>
        <v>0</v>
      </c>
      <c r="P625" s="123">
        <f t="shared" ca="1" si="184"/>
        <v>59.139360000000003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1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44319</v>
      </c>
      <c r="B626" s="122">
        <f t="shared" ca="1" si="196"/>
        <v>10059.139359999999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1.0531171886877799</v>
      </c>
      <c r="G626" s="123">
        <f t="shared" ca="1" si="197"/>
        <v>1.0487462025718</v>
      </c>
      <c r="H626" s="123">
        <f t="shared" ca="1" si="181"/>
        <v>1.0041678199999999</v>
      </c>
      <c r="I626" s="124">
        <f t="shared" si="188"/>
        <v>0.01</v>
      </c>
      <c r="J626" s="125">
        <f t="shared" si="189"/>
        <v>44253</v>
      </c>
      <c r="K626" s="126">
        <f t="shared" si="190"/>
        <v>44</v>
      </c>
      <c r="L626" s="127">
        <f t="shared" si="191"/>
        <v>44</v>
      </c>
      <c r="M626" s="128">
        <f t="shared" si="182"/>
        <v>1.001738869</v>
      </c>
      <c r="N626" s="128">
        <f t="shared" ca="1" si="183"/>
        <v>1.005913936</v>
      </c>
      <c r="O626" s="127">
        <f t="shared" si="192"/>
        <v>0</v>
      </c>
      <c r="P626" s="123">
        <f t="shared" ca="1" si="184"/>
        <v>59.139360000000003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1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44320</v>
      </c>
      <c r="B627" s="122">
        <f t="shared" ca="1" si="196"/>
        <v>10060.580610000001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1.0532264917208001</v>
      </c>
      <c r="G627" s="123">
        <f t="shared" ca="1" si="197"/>
        <v>1.0487462025718</v>
      </c>
      <c r="H627" s="123">
        <f t="shared" ca="1" si="181"/>
        <v>1.00427204</v>
      </c>
      <c r="I627" s="124">
        <f t="shared" si="188"/>
        <v>0.01</v>
      </c>
      <c r="J627" s="125">
        <f t="shared" si="189"/>
        <v>44253</v>
      </c>
      <c r="K627" s="126">
        <f t="shared" si="190"/>
        <v>45</v>
      </c>
      <c r="L627" s="127">
        <f t="shared" si="191"/>
        <v>45</v>
      </c>
      <c r="M627" s="128">
        <f t="shared" si="182"/>
        <v>1.0017784240000001</v>
      </c>
      <c r="N627" s="128">
        <f t="shared" ca="1" si="183"/>
        <v>1.0060580610000001</v>
      </c>
      <c r="O627" s="127">
        <f t="shared" si="192"/>
        <v>0</v>
      </c>
      <c r="P627" s="123">
        <f t="shared" ca="1" si="184"/>
        <v>60.58061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1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44321</v>
      </c>
      <c r="B628" s="122">
        <f t="shared" ca="1" si="196"/>
        <v>10062.02217</v>
      </c>
      <c r="C628" s="123">
        <f t="shared" si="187"/>
        <v>10000</v>
      </c>
      <c r="D628" s="124">
        <f ca="1">IF(A628&lt;$B$1,VLOOKUP(A628,[1]DI!$A$4:$B$15000,2,FALSE),0)</f>
        <v>2.6499999999999999E-2</v>
      </c>
      <c r="E628" s="123">
        <f t="shared" ca="1" si="180"/>
        <v>1.00010379</v>
      </c>
      <c r="F628" s="123">
        <f ca="1">(TRUNC(PRODUCT($E$12:$E627),16))</f>
        <v>1.05333580609837</v>
      </c>
      <c r="G628" s="123">
        <f t="shared" ca="1" si="197"/>
        <v>1.0487462025718</v>
      </c>
      <c r="H628" s="123">
        <f t="shared" ca="1" si="181"/>
        <v>1.00437628</v>
      </c>
      <c r="I628" s="124">
        <f t="shared" si="188"/>
        <v>0.01</v>
      </c>
      <c r="J628" s="125">
        <f t="shared" si="189"/>
        <v>44253</v>
      </c>
      <c r="K628" s="126">
        <f t="shared" si="190"/>
        <v>46</v>
      </c>
      <c r="L628" s="127">
        <f t="shared" si="191"/>
        <v>46</v>
      </c>
      <c r="M628" s="128">
        <f t="shared" si="182"/>
        <v>1.0018179810000001</v>
      </c>
      <c r="N628" s="128">
        <f t="shared" ca="1" si="183"/>
        <v>1.006202217</v>
      </c>
      <c r="O628" s="127">
        <f t="shared" si="192"/>
        <v>0</v>
      </c>
      <c r="P628" s="123">
        <f t="shared" ca="1" si="184"/>
        <v>62.022170000000003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1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44322</v>
      </c>
      <c r="B629" s="122">
        <f t="shared" ca="1" si="196"/>
        <v>10063.463820000001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1.05344513182169</v>
      </c>
      <c r="G629" s="123">
        <f t="shared" ca="1" si="197"/>
        <v>1.0487462025718</v>
      </c>
      <c r="H629" s="123">
        <f t="shared" ca="1" si="181"/>
        <v>1.00448052</v>
      </c>
      <c r="I629" s="124">
        <f t="shared" si="188"/>
        <v>0.01</v>
      </c>
      <c r="J629" s="125">
        <f t="shared" si="189"/>
        <v>44253</v>
      </c>
      <c r="K629" s="126">
        <f t="shared" si="190"/>
        <v>47</v>
      </c>
      <c r="L629" s="127">
        <f t="shared" si="191"/>
        <v>47</v>
      </c>
      <c r="M629" s="128">
        <f t="shared" si="182"/>
        <v>1.001857539</v>
      </c>
      <c r="N629" s="128">
        <f t="shared" ca="1" si="183"/>
        <v>1.006346382</v>
      </c>
      <c r="O629" s="127">
        <f t="shared" si="192"/>
        <v>0</v>
      </c>
      <c r="P629" s="123">
        <f t="shared" ca="1" si="184"/>
        <v>63.463819999999998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1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44323</v>
      </c>
      <c r="B630" s="122">
        <f t="shared" ca="1" si="196"/>
        <v>10065.196610000001</v>
      </c>
      <c r="C630" s="123">
        <f t="shared" si="187"/>
        <v>10000</v>
      </c>
      <c r="D630" s="124">
        <f ca="1">IF(A630&lt;$B$1,VLOOKUP(A630,[1]DI!$A$4:$B$15000,2,FALSE),0)</f>
        <v>3.4000000000000002E-2</v>
      </c>
      <c r="E630" s="123">
        <f t="shared" ca="1" si="180"/>
        <v>1.00013269</v>
      </c>
      <c r="F630" s="123">
        <f ca="1">(TRUNC(PRODUCT($E$12:$E629),16))</f>
        <v>1.0535849134562301</v>
      </c>
      <c r="G630" s="123">
        <f t="shared" ca="1" si="197"/>
        <v>1.0487462025718</v>
      </c>
      <c r="H630" s="123">
        <f t="shared" ca="1" si="181"/>
        <v>1.0046138099999999</v>
      </c>
      <c r="I630" s="124">
        <f t="shared" si="188"/>
        <v>0.01</v>
      </c>
      <c r="J630" s="125">
        <f t="shared" si="189"/>
        <v>44253</v>
      </c>
      <c r="K630" s="126">
        <f t="shared" si="190"/>
        <v>48</v>
      </c>
      <c r="L630" s="127">
        <f t="shared" si="191"/>
        <v>48</v>
      </c>
      <c r="M630" s="128">
        <f t="shared" si="182"/>
        <v>1.0018970979999999</v>
      </c>
      <c r="N630" s="128">
        <f t="shared" ca="1" si="183"/>
        <v>1.006519661</v>
      </c>
      <c r="O630" s="127">
        <f t="shared" si="192"/>
        <v>0</v>
      </c>
      <c r="P630" s="123">
        <f t="shared" ca="1" si="184"/>
        <v>65.196610000000007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1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44324</v>
      </c>
      <c r="B631" s="122">
        <f t="shared" ca="1" si="196"/>
        <v>10066.929630000001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1.0537247136384</v>
      </c>
      <c r="G631" s="123">
        <f t="shared" ca="1" si="197"/>
        <v>1.0487462025718</v>
      </c>
      <c r="H631" s="123">
        <f t="shared" ca="1" si="181"/>
        <v>1.0047471100000001</v>
      </c>
      <c r="I631" s="124">
        <f t="shared" si="188"/>
        <v>0.01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1.0019366590000001</v>
      </c>
      <c r="N631" s="128">
        <f t="shared" ca="1" si="183"/>
        <v>1.0066929630000001</v>
      </c>
      <c r="O631" s="127">
        <f t="shared" si="192"/>
        <v>0</v>
      </c>
      <c r="P631" s="123">
        <f t="shared" ca="1" si="184"/>
        <v>66.929630000000003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1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44325</v>
      </c>
      <c r="B632" s="122">
        <f t="shared" ca="1" si="196"/>
        <v>10066.929630000001</v>
      </c>
      <c r="C632" s="123">
        <f t="shared" si="187"/>
        <v>10000</v>
      </c>
      <c r="D632" s="124">
        <f ca="1">IF(A632&lt;$B$1,VLOOKUP(A632,[1]DI!$A$4:$B$15000,2,FALSE),0)</f>
        <v>0</v>
      </c>
      <c r="E632" s="123">
        <f t="shared" ca="1" si="180"/>
        <v>1</v>
      </c>
      <c r="F632" s="123">
        <f ca="1">(TRUNC(PRODUCT($E$12:$E631),16))</f>
        <v>1.0537247136384</v>
      </c>
      <c r="G632" s="123">
        <f t="shared" ca="1" si="197"/>
        <v>1.0487462025718</v>
      </c>
      <c r="H632" s="123">
        <f t="shared" ca="1" si="181"/>
        <v>1.0047471100000001</v>
      </c>
      <c r="I632" s="124">
        <f t="shared" si="188"/>
        <v>0.01</v>
      </c>
      <c r="J632" s="125">
        <f t="shared" si="189"/>
        <v>44253</v>
      </c>
      <c r="K632" s="126">
        <f t="shared" si="190"/>
        <v>48</v>
      </c>
      <c r="L632" s="127">
        <f t="shared" si="191"/>
        <v>49</v>
      </c>
      <c r="M632" s="128">
        <f t="shared" si="182"/>
        <v>1.0019366590000001</v>
      </c>
      <c r="N632" s="128">
        <f t="shared" ca="1" si="183"/>
        <v>1.0066929630000001</v>
      </c>
      <c r="O632" s="127">
        <f t="shared" si="192"/>
        <v>0</v>
      </c>
      <c r="P632" s="123">
        <f t="shared" ca="1" si="184"/>
        <v>66.929630000000003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1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44326</v>
      </c>
      <c r="B633" s="122">
        <f t="shared" ca="1" si="196"/>
        <v>10066.929630000001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1.0537247136384</v>
      </c>
      <c r="G633" s="123">
        <f t="shared" ca="1" si="197"/>
        <v>1.0487462025718</v>
      </c>
      <c r="H633" s="123">
        <f t="shared" ca="1" si="181"/>
        <v>1.0047471100000001</v>
      </c>
      <c r="I633" s="124">
        <f t="shared" si="188"/>
        <v>0.01</v>
      </c>
      <c r="J633" s="125">
        <f t="shared" si="189"/>
        <v>44253</v>
      </c>
      <c r="K633" s="126">
        <f t="shared" si="190"/>
        <v>49</v>
      </c>
      <c r="L633" s="127">
        <f t="shared" si="191"/>
        <v>49</v>
      </c>
      <c r="M633" s="128">
        <f t="shared" si="182"/>
        <v>1.0019366590000001</v>
      </c>
      <c r="N633" s="128">
        <f t="shared" ca="1" si="183"/>
        <v>1.0066929630000001</v>
      </c>
      <c r="O633" s="127">
        <f t="shared" si="192"/>
        <v>0</v>
      </c>
      <c r="P633" s="123">
        <f t="shared" ca="1" si="184"/>
        <v>66.929630000000003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1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44327</v>
      </c>
      <c r="B634" s="122">
        <f t="shared" ca="1" si="196"/>
        <v>10068.66296999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1.0538645323706499</v>
      </c>
      <c r="G634" s="123">
        <f t="shared" ca="1" si="197"/>
        <v>1.0487462025718</v>
      </c>
      <c r="H634" s="123">
        <f t="shared" ca="1" si="181"/>
        <v>1.00488043</v>
      </c>
      <c r="I634" s="124">
        <f t="shared" si="188"/>
        <v>0.01</v>
      </c>
      <c r="J634" s="125">
        <f t="shared" si="189"/>
        <v>44253</v>
      </c>
      <c r="K634" s="126">
        <f t="shared" si="190"/>
        <v>50</v>
      </c>
      <c r="L634" s="127">
        <f t="shared" si="191"/>
        <v>50</v>
      </c>
      <c r="M634" s="128">
        <f t="shared" si="182"/>
        <v>1.0019762219999999</v>
      </c>
      <c r="N634" s="128">
        <f t="shared" ca="1" si="183"/>
        <v>1.006866297</v>
      </c>
      <c r="O634" s="127">
        <f t="shared" si="192"/>
        <v>0</v>
      </c>
      <c r="P634" s="123">
        <f t="shared" ca="1" si="184"/>
        <v>68.662969989999993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1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44328</v>
      </c>
      <c r="B635" s="122">
        <f t="shared" ca="1" si="196"/>
        <v>10070.396629999999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1.05400436965545</v>
      </c>
      <c r="G635" s="123">
        <f t="shared" ca="1" si="197"/>
        <v>1.0487462025718</v>
      </c>
      <c r="H635" s="123">
        <f t="shared" ca="1" si="181"/>
        <v>1.0050137699999999</v>
      </c>
      <c r="I635" s="124">
        <f t="shared" si="188"/>
        <v>0.01</v>
      </c>
      <c r="J635" s="125">
        <f t="shared" si="189"/>
        <v>44253</v>
      </c>
      <c r="K635" s="126">
        <f t="shared" si="190"/>
        <v>51</v>
      </c>
      <c r="L635" s="127">
        <f t="shared" si="191"/>
        <v>51</v>
      </c>
      <c r="M635" s="128">
        <f t="shared" si="182"/>
        <v>1.0020157860000001</v>
      </c>
      <c r="N635" s="128">
        <f t="shared" ca="1" si="183"/>
        <v>1.007039663</v>
      </c>
      <c r="O635" s="127">
        <f t="shared" si="192"/>
        <v>0</v>
      </c>
      <c r="P635" s="123">
        <f t="shared" ca="1" si="184"/>
        <v>70.396630000000002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1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44329</v>
      </c>
      <c r="B636" s="122">
        <f t="shared" ca="1" si="196"/>
        <v>10072.13050999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1.05414422549526</v>
      </c>
      <c r="G636" s="123">
        <f t="shared" ca="1" si="197"/>
        <v>1.0487462025718</v>
      </c>
      <c r="H636" s="123">
        <f t="shared" ca="1" si="181"/>
        <v>1.0051471199999999</v>
      </c>
      <c r="I636" s="124">
        <f t="shared" si="188"/>
        <v>0.01</v>
      </c>
      <c r="J636" s="125">
        <f t="shared" si="189"/>
        <v>44253</v>
      </c>
      <c r="K636" s="126">
        <f t="shared" si="190"/>
        <v>52</v>
      </c>
      <c r="L636" s="127">
        <f t="shared" si="191"/>
        <v>52</v>
      </c>
      <c r="M636" s="128">
        <f t="shared" si="182"/>
        <v>1.002055352</v>
      </c>
      <c r="N636" s="128">
        <f t="shared" ca="1" si="183"/>
        <v>1.0072130509999999</v>
      </c>
      <c r="O636" s="127">
        <f t="shared" si="192"/>
        <v>0</v>
      </c>
      <c r="P636" s="123">
        <f t="shared" ca="1" si="184"/>
        <v>72.130509989999993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1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44330</v>
      </c>
      <c r="B637" s="122">
        <f t="shared" ca="1" si="196"/>
        <v>10073.86472</v>
      </c>
      <c r="C637" s="123">
        <f t="shared" si="187"/>
        <v>10000</v>
      </c>
      <c r="D637" s="124">
        <f ca="1">IF(A637&lt;$B$1,VLOOKUP(A637,[1]DI!$A$4:$B$15000,2,FALSE),0)</f>
        <v>3.4000000000000002E-2</v>
      </c>
      <c r="E637" s="123">
        <f t="shared" ca="1" si="180"/>
        <v>1.00013269</v>
      </c>
      <c r="F637" s="123">
        <f ca="1">(TRUNC(PRODUCT($E$12:$E636),16))</f>
        <v>1.05428409989254</v>
      </c>
      <c r="G637" s="123">
        <f t="shared" ca="1" si="197"/>
        <v>1.0487462025718</v>
      </c>
      <c r="H637" s="123">
        <f t="shared" ca="1" si="181"/>
        <v>1.0052804900000001</v>
      </c>
      <c r="I637" s="124">
        <f t="shared" si="188"/>
        <v>0.01</v>
      </c>
      <c r="J637" s="125">
        <f t="shared" si="189"/>
        <v>44253</v>
      </c>
      <c r="K637" s="126">
        <f t="shared" si="190"/>
        <v>53</v>
      </c>
      <c r="L637" s="127">
        <f t="shared" si="191"/>
        <v>53</v>
      </c>
      <c r="M637" s="128">
        <f t="shared" si="182"/>
        <v>1.00209492</v>
      </c>
      <c r="N637" s="128">
        <f t="shared" ca="1" si="183"/>
        <v>1.0073864720000001</v>
      </c>
      <c r="O637" s="127">
        <f t="shared" si="192"/>
        <v>0</v>
      </c>
      <c r="P637" s="123">
        <f t="shared" ca="1" si="184"/>
        <v>73.864720000000005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1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44331</v>
      </c>
      <c r="B638" s="122">
        <f t="shared" ca="1" si="196"/>
        <v>10075.599249999999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1.0544239928497501</v>
      </c>
      <c r="G638" s="123">
        <f t="shared" ca="1" si="197"/>
        <v>1.0487462025718</v>
      </c>
      <c r="H638" s="123">
        <f t="shared" ca="1" si="181"/>
        <v>1.0054138800000001</v>
      </c>
      <c r="I638" s="124">
        <f t="shared" si="188"/>
        <v>0.01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1.0021344889999999</v>
      </c>
      <c r="N638" s="128">
        <f t="shared" ca="1" si="183"/>
        <v>1.007559925</v>
      </c>
      <c r="O638" s="127">
        <f t="shared" si="192"/>
        <v>0</v>
      </c>
      <c r="P638" s="123">
        <f t="shared" ca="1" si="184"/>
        <v>75.599249999999998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1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44332</v>
      </c>
      <c r="B639" s="122">
        <f t="shared" ca="1" si="196"/>
        <v>10075.599249999999</v>
      </c>
      <c r="C639" s="123">
        <f t="shared" si="187"/>
        <v>10000</v>
      </c>
      <c r="D639" s="124">
        <f ca="1">IF(A639&lt;$B$1,VLOOKUP(A639,[1]DI!$A$4:$B$15000,2,FALSE),0)</f>
        <v>0</v>
      </c>
      <c r="E639" s="123">
        <f t="shared" ca="1" si="180"/>
        <v>1</v>
      </c>
      <c r="F639" s="123">
        <f ca="1">(TRUNC(PRODUCT($E$12:$E638),16))</f>
        <v>1.0544239928497501</v>
      </c>
      <c r="G639" s="123">
        <f t="shared" ca="1" si="197"/>
        <v>1.0487462025718</v>
      </c>
      <c r="H639" s="123">
        <f t="shared" ca="1" si="181"/>
        <v>1.0054138800000001</v>
      </c>
      <c r="I639" s="124">
        <f t="shared" si="188"/>
        <v>0.01</v>
      </c>
      <c r="J639" s="125">
        <f t="shared" si="189"/>
        <v>44253</v>
      </c>
      <c r="K639" s="126">
        <f t="shared" si="190"/>
        <v>53</v>
      </c>
      <c r="L639" s="127">
        <f t="shared" si="191"/>
        <v>54</v>
      </c>
      <c r="M639" s="128">
        <f t="shared" si="182"/>
        <v>1.0021344889999999</v>
      </c>
      <c r="N639" s="128">
        <f t="shared" ca="1" si="183"/>
        <v>1.007559925</v>
      </c>
      <c r="O639" s="127">
        <f t="shared" si="192"/>
        <v>0</v>
      </c>
      <c r="P639" s="123">
        <f t="shared" ca="1" si="184"/>
        <v>75.599249999999998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1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44333</v>
      </c>
      <c r="B640" s="122">
        <f t="shared" ca="1" si="196"/>
        <v>10075.599249999999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1.0544239928497501</v>
      </c>
      <c r="G640" s="123">
        <f t="shared" ca="1" si="197"/>
        <v>1.0487462025718</v>
      </c>
      <c r="H640" s="123">
        <f t="shared" ca="1" si="181"/>
        <v>1.0054138800000001</v>
      </c>
      <c r="I640" s="124">
        <f t="shared" si="188"/>
        <v>0.01</v>
      </c>
      <c r="J640" s="125">
        <f t="shared" si="189"/>
        <v>44253</v>
      </c>
      <c r="K640" s="126">
        <f t="shared" si="190"/>
        <v>54</v>
      </c>
      <c r="L640" s="127">
        <f t="shared" si="191"/>
        <v>54</v>
      </c>
      <c r="M640" s="128">
        <f t="shared" si="182"/>
        <v>1.0021344889999999</v>
      </c>
      <c r="N640" s="128">
        <f t="shared" ca="1" si="183"/>
        <v>1.007559925</v>
      </c>
      <c r="O640" s="127">
        <f t="shared" si="192"/>
        <v>0</v>
      </c>
      <c r="P640" s="123">
        <f t="shared" ca="1" si="184"/>
        <v>75.599249999999998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1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44334</v>
      </c>
      <c r="B641" s="122">
        <f t="shared" ca="1" si="196"/>
        <v>10077.33409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1.05456390436936</v>
      </c>
      <c r="G641" s="123">
        <f t="shared" ca="1" si="197"/>
        <v>1.0487462025718</v>
      </c>
      <c r="H641" s="123">
        <f t="shared" ca="1" si="181"/>
        <v>1.00554729</v>
      </c>
      <c r="I641" s="124">
        <f t="shared" si="188"/>
        <v>0.01</v>
      </c>
      <c r="J641" s="125">
        <f t="shared" si="189"/>
        <v>44253</v>
      </c>
      <c r="K641" s="126">
        <f t="shared" si="190"/>
        <v>55</v>
      </c>
      <c r="L641" s="127">
        <f t="shared" si="191"/>
        <v>55</v>
      </c>
      <c r="M641" s="128">
        <f t="shared" si="182"/>
        <v>1.0021740589999999</v>
      </c>
      <c r="N641" s="128">
        <f t="shared" ca="1" si="183"/>
        <v>1.0077334090000001</v>
      </c>
      <c r="O641" s="127">
        <f t="shared" si="192"/>
        <v>0</v>
      </c>
      <c r="P641" s="123">
        <f t="shared" ca="1" si="184"/>
        <v>77.334090000000003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1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44335</v>
      </c>
      <c r="B642" s="122">
        <f t="shared" ca="1" si="196"/>
        <v>10079.069259989999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1.05470383445384</v>
      </c>
      <c r="G642" s="123">
        <f t="shared" ca="1" si="197"/>
        <v>1.0487462025718</v>
      </c>
      <c r="H642" s="123">
        <f t="shared" ca="1" si="181"/>
        <v>1.00568072</v>
      </c>
      <c r="I642" s="124">
        <f t="shared" si="188"/>
        <v>0.01</v>
      </c>
      <c r="J642" s="125">
        <f t="shared" si="189"/>
        <v>44253</v>
      </c>
      <c r="K642" s="126">
        <f t="shared" si="190"/>
        <v>56</v>
      </c>
      <c r="L642" s="127">
        <f t="shared" si="191"/>
        <v>56</v>
      </c>
      <c r="M642" s="128">
        <f t="shared" si="182"/>
        <v>1.002213631</v>
      </c>
      <c r="N642" s="128">
        <f t="shared" ca="1" si="183"/>
        <v>1.007906926</v>
      </c>
      <c r="O642" s="127">
        <f t="shared" si="192"/>
        <v>0</v>
      </c>
      <c r="P642" s="123">
        <f t="shared" ca="1" si="184"/>
        <v>79.069259990000006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1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44336</v>
      </c>
      <c r="B643" s="122">
        <f t="shared" ca="1" si="196"/>
        <v>10080.804649989999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1.0548437831056301</v>
      </c>
      <c r="G643" s="123">
        <f t="shared" ca="1" si="197"/>
        <v>1.0487462025718</v>
      </c>
      <c r="H643" s="123">
        <f t="shared" ca="1" si="181"/>
        <v>1.0058141599999999</v>
      </c>
      <c r="I643" s="124">
        <f t="shared" si="188"/>
        <v>0.01</v>
      </c>
      <c r="J643" s="125">
        <f t="shared" si="189"/>
        <v>44253</v>
      </c>
      <c r="K643" s="126">
        <f t="shared" si="190"/>
        <v>57</v>
      </c>
      <c r="L643" s="127">
        <f t="shared" si="191"/>
        <v>57</v>
      </c>
      <c r="M643" s="128">
        <f t="shared" si="182"/>
        <v>1.0022532049999999</v>
      </c>
      <c r="N643" s="128">
        <f t="shared" ca="1" si="183"/>
        <v>1.0080804649999999</v>
      </c>
      <c r="O643" s="127">
        <f t="shared" si="192"/>
        <v>0</v>
      </c>
      <c r="P643" s="123">
        <f t="shared" ca="1" si="184"/>
        <v>80.804649990000001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1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44337</v>
      </c>
      <c r="B644" s="122">
        <f t="shared" ca="1" si="196"/>
        <v>10082.54036999</v>
      </c>
      <c r="C644" s="123">
        <f t="shared" si="187"/>
        <v>10000</v>
      </c>
      <c r="D644" s="124">
        <f ca="1">IF(A644&lt;$B$1,VLOOKUP(A644,[1]DI!$A$4:$B$15000,2,FALSE),0)</f>
        <v>3.4000000000000002E-2</v>
      </c>
      <c r="E644" s="123">
        <f t="shared" ca="1" si="180"/>
        <v>1.00013269</v>
      </c>
      <c r="F644" s="123">
        <f ca="1">(TRUNC(PRODUCT($E$12:$E643),16))</f>
        <v>1.0549837503272099</v>
      </c>
      <c r="G644" s="123">
        <f t="shared" ca="1" si="197"/>
        <v>1.0487462025718</v>
      </c>
      <c r="H644" s="123">
        <f t="shared" ca="1" si="181"/>
        <v>1.0059476199999999</v>
      </c>
      <c r="I644" s="124">
        <f t="shared" si="188"/>
        <v>0.01</v>
      </c>
      <c r="J644" s="125">
        <f t="shared" si="189"/>
        <v>44253</v>
      </c>
      <c r="K644" s="126">
        <f t="shared" si="190"/>
        <v>58</v>
      </c>
      <c r="L644" s="127">
        <f t="shared" si="191"/>
        <v>58</v>
      </c>
      <c r="M644" s="128">
        <f t="shared" si="182"/>
        <v>1.0022927800000001</v>
      </c>
      <c r="N644" s="128">
        <f t="shared" ca="1" si="183"/>
        <v>1.0082540369999999</v>
      </c>
      <c r="O644" s="127">
        <f t="shared" si="192"/>
        <v>0</v>
      </c>
      <c r="P644" s="123">
        <f t="shared" ca="1" si="184"/>
        <v>82.540369990000002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1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44338</v>
      </c>
      <c r="B645" s="122">
        <f t="shared" ca="1" si="196"/>
        <v>10084.276400000001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1.0551237361210399</v>
      </c>
      <c r="G645" s="123">
        <f t="shared" ca="1" si="197"/>
        <v>1.0487462025718</v>
      </c>
      <c r="H645" s="123">
        <f t="shared" ca="1" si="181"/>
        <v>1.0060811000000001</v>
      </c>
      <c r="I645" s="124">
        <f t="shared" si="188"/>
        <v>0.01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1.002332357</v>
      </c>
      <c r="N645" s="128">
        <f t="shared" ca="1" si="183"/>
        <v>1.0084276400000001</v>
      </c>
      <c r="O645" s="127">
        <f t="shared" si="192"/>
        <v>0</v>
      </c>
      <c r="P645" s="123">
        <f t="shared" ca="1" si="184"/>
        <v>84.276399999999995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1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44339</v>
      </c>
      <c r="B646" s="122">
        <f t="shared" ca="1" si="196"/>
        <v>10084.276400000001</v>
      </c>
      <c r="C646" s="123">
        <f t="shared" si="187"/>
        <v>10000</v>
      </c>
      <c r="D646" s="124">
        <f ca="1">IF(A646&lt;$B$1,VLOOKUP(A646,[1]DI!$A$4:$B$15000,2,FALSE),0)</f>
        <v>0</v>
      </c>
      <c r="E646" s="123">
        <f t="shared" ca="1" si="180"/>
        <v>1</v>
      </c>
      <c r="F646" s="123">
        <f ca="1">(TRUNC(PRODUCT($E$12:$E645),16))</f>
        <v>1.0551237361210399</v>
      </c>
      <c r="G646" s="123">
        <f t="shared" ca="1" si="197"/>
        <v>1.0487462025718</v>
      </c>
      <c r="H646" s="123">
        <f t="shared" ca="1" si="181"/>
        <v>1.0060811000000001</v>
      </c>
      <c r="I646" s="124">
        <f t="shared" si="188"/>
        <v>0.01</v>
      </c>
      <c r="J646" s="125">
        <f t="shared" si="189"/>
        <v>44253</v>
      </c>
      <c r="K646" s="126">
        <f t="shared" si="190"/>
        <v>58</v>
      </c>
      <c r="L646" s="127">
        <f t="shared" si="191"/>
        <v>59</v>
      </c>
      <c r="M646" s="128">
        <f t="shared" si="182"/>
        <v>1.002332357</v>
      </c>
      <c r="N646" s="128">
        <f t="shared" ca="1" si="183"/>
        <v>1.0084276400000001</v>
      </c>
      <c r="O646" s="127">
        <f t="shared" si="192"/>
        <v>0</v>
      </c>
      <c r="P646" s="123">
        <f t="shared" ca="1" si="184"/>
        <v>84.276399999999995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1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44340</v>
      </c>
      <c r="B647" s="122">
        <f t="shared" ca="1" si="196"/>
        <v>10084.276400000001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1.0551237361210399</v>
      </c>
      <c r="G647" s="123">
        <f t="shared" ca="1" si="197"/>
        <v>1.0487462025718</v>
      </c>
      <c r="H647" s="123">
        <f t="shared" ca="1" si="181"/>
        <v>1.0060811000000001</v>
      </c>
      <c r="I647" s="124">
        <f t="shared" si="188"/>
        <v>0.01</v>
      </c>
      <c r="J647" s="125">
        <f t="shared" si="189"/>
        <v>44253</v>
      </c>
      <c r="K647" s="126">
        <f t="shared" si="190"/>
        <v>59</v>
      </c>
      <c r="L647" s="127">
        <f t="shared" si="191"/>
        <v>59</v>
      </c>
      <c r="M647" s="128">
        <f t="shared" si="182"/>
        <v>1.002332357</v>
      </c>
      <c r="N647" s="128">
        <f t="shared" ca="1" si="183"/>
        <v>1.0084276400000001</v>
      </c>
      <c r="O647" s="127">
        <f t="shared" si="192"/>
        <v>0</v>
      </c>
      <c r="P647" s="123">
        <f t="shared" ca="1" si="184"/>
        <v>84.276399999999995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1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44341</v>
      </c>
      <c r="B648" s="122">
        <f t="shared" ca="1" si="196"/>
        <v>10086.01276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1.0552637404895899</v>
      </c>
      <c r="G648" s="123">
        <f t="shared" ca="1" si="197"/>
        <v>1.0487462025718</v>
      </c>
      <c r="H648" s="123">
        <f t="shared" ca="1" si="181"/>
        <v>1.0062146000000001</v>
      </c>
      <c r="I648" s="124">
        <f t="shared" si="188"/>
        <v>0.01</v>
      </c>
      <c r="J648" s="125">
        <f t="shared" si="189"/>
        <v>44253</v>
      </c>
      <c r="K648" s="126">
        <f t="shared" si="190"/>
        <v>60</v>
      </c>
      <c r="L648" s="127">
        <f t="shared" si="191"/>
        <v>60</v>
      </c>
      <c r="M648" s="128">
        <f t="shared" si="182"/>
        <v>1.002371935</v>
      </c>
      <c r="N648" s="128">
        <f t="shared" ca="1" si="183"/>
        <v>1.008601276</v>
      </c>
      <c r="O648" s="127">
        <f t="shared" si="192"/>
        <v>0</v>
      </c>
      <c r="P648" s="123">
        <f t="shared" ca="1" si="184"/>
        <v>86.01276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1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44342</v>
      </c>
      <c r="B649" s="122">
        <f t="shared" ca="1" si="196"/>
        <v>10087.74934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1.0554037634353099</v>
      </c>
      <c r="G649" s="123">
        <f t="shared" ca="1" si="197"/>
        <v>1.0487462025718</v>
      </c>
      <c r="H649" s="123">
        <f t="shared" ca="1" si="181"/>
        <v>1.00634811</v>
      </c>
      <c r="I649" s="124">
        <f t="shared" si="188"/>
        <v>0.01</v>
      </c>
      <c r="J649" s="125">
        <f t="shared" si="189"/>
        <v>44253</v>
      </c>
      <c r="K649" s="126">
        <f t="shared" si="190"/>
        <v>61</v>
      </c>
      <c r="L649" s="127">
        <f t="shared" si="191"/>
        <v>61</v>
      </c>
      <c r="M649" s="128">
        <f t="shared" si="182"/>
        <v>1.0024115149999999</v>
      </c>
      <c r="N649" s="128">
        <f t="shared" ca="1" si="183"/>
        <v>1.0087749340000001</v>
      </c>
      <c r="O649" s="127">
        <f t="shared" si="192"/>
        <v>0</v>
      </c>
      <c r="P649" s="123">
        <f t="shared" ca="1" si="184"/>
        <v>87.749340000000004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1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44343</v>
      </c>
      <c r="B650" s="122">
        <f t="shared" ca="1" si="196"/>
        <v>10089.486329990001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1.05554380496068</v>
      </c>
      <c r="G650" s="123">
        <f t="shared" ca="1" si="197"/>
        <v>1.0487462025718</v>
      </c>
      <c r="H650" s="123">
        <f t="shared" ca="1" si="181"/>
        <v>1.00648165</v>
      </c>
      <c r="I650" s="124">
        <f t="shared" si="188"/>
        <v>0.01</v>
      </c>
      <c r="J650" s="125">
        <f t="shared" si="189"/>
        <v>44253</v>
      </c>
      <c r="K650" s="126">
        <f t="shared" si="190"/>
        <v>62</v>
      </c>
      <c r="L650" s="127">
        <f t="shared" si="191"/>
        <v>62</v>
      </c>
      <c r="M650" s="128">
        <f t="shared" si="182"/>
        <v>1.0024510959999999</v>
      </c>
      <c r="N650" s="128">
        <f t="shared" ca="1" si="183"/>
        <v>1.0089486329999999</v>
      </c>
      <c r="O650" s="127">
        <f t="shared" si="192"/>
        <v>0</v>
      </c>
      <c r="P650" s="123">
        <f t="shared" ca="1" si="184"/>
        <v>89.486329990000002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1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44344</v>
      </c>
      <c r="B651" s="122">
        <f t="shared" ca="1" si="196"/>
        <v>10091.22354999</v>
      </c>
      <c r="C651" s="123">
        <f t="shared" si="187"/>
        <v>10000</v>
      </c>
      <c r="D651" s="124">
        <f ca="1">IF(A651&lt;$B$1,VLOOKUP(A651,[1]DI!$A$4:$B$15000,2,FALSE),0)</f>
        <v>3.4000000000000002E-2</v>
      </c>
      <c r="E651" s="123">
        <f t="shared" ca="1" si="180"/>
        <v>1.00013269</v>
      </c>
      <c r="F651" s="123">
        <f ca="1">(TRUNC(PRODUCT($E$12:$E650),16))</f>
        <v>1.0556838650681599</v>
      </c>
      <c r="G651" s="123">
        <f t="shared" ca="1" si="197"/>
        <v>1.0487462025718</v>
      </c>
      <c r="H651" s="123">
        <f t="shared" ca="1" si="181"/>
        <v>1.0066151999999999</v>
      </c>
      <c r="I651" s="124">
        <f t="shared" si="188"/>
        <v>0.01</v>
      </c>
      <c r="J651" s="125">
        <f t="shared" si="189"/>
        <v>44253</v>
      </c>
      <c r="K651" s="126">
        <f t="shared" si="190"/>
        <v>63</v>
      </c>
      <c r="L651" s="127">
        <f t="shared" si="191"/>
        <v>63</v>
      </c>
      <c r="M651" s="128">
        <f t="shared" si="182"/>
        <v>1.0024906790000001</v>
      </c>
      <c r="N651" s="128">
        <f t="shared" ca="1" si="183"/>
        <v>1.0091223549999999</v>
      </c>
      <c r="O651" s="127">
        <f t="shared" si="192"/>
        <v>0</v>
      </c>
      <c r="P651" s="123">
        <f t="shared" ca="1" si="184"/>
        <v>91.223549989999995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1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44345</v>
      </c>
      <c r="B652" s="122">
        <f t="shared" ca="1" si="196"/>
        <v>10092.960999999999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1.0558239437602199</v>
      </c>
      <c r="G652" s="123">
        <f t="shared" ca="1" si="197"/>
        <v>1.0487462025718</v>
      </c>
      <c r="H652" s="123">
        <f t="shared" ref="H652:H715" ca="1" si="199">ROUND(F652/G652,8)</f>
        <v>1.00674876</v>
      </c>
      <c r="I652" s="124">
        <f t="shared" si="188"/>
        <v>0.01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1.002530264</v>
      </c>
      <c r="N652" s="128">
        <f t="shared" ref="N652:N715" ca="1" si="201">ROUND(H652*M652,9)</f>
        <v>1.0092961</v>
      </c>
      <c r="O652" s="127">
        <f t="shared" si="192"/>
        <v>0</v>
      </c>
      <c r="P652" s="123">
        <f t="shared" ref="P652:P715" ca="1" si="202">TRUNC(((N652-1)*C652),8)</f>
        <v>92.960999999999999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1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44346</v>
      </c>
      <c r="B653" s="122">
        <f t="shared" ca="1" si="196"/>
        <v>10092.960999999999</v>
      </c>
      <c r="C653" s="123">
        <f t="shared" ref="C653:C716" si="205">(C652-Q652)</f>
        <v>10000</v>
      </c>
      <c r="D653" s="124">
        <f ca="1">IF(A653&lt;$B$1,VLOOKUP(A653,[1]DI!$A$4:$B$15000,2,FALSE),0)</f>
        <v>0</v>
      </c>
      <c r="E653" s="123">
        <f t="shared" ca="1" si="198"/>
        <v>1</v>
      </c>
      <c r="F653" s="123">
        <f ca="1">(TRUNC(PRODUCT($E$12:$E652),16))</f>
        <v>1.0558239437602199</v>
      </c>
      <c r="G653" s="123">
        <f t="shared" ca="1" si="197"/>
        <v>1.0487462025718</v>
      </c>
      <c r="H653" s="123">
        <f t="shared" ca="1" si="199"/>
        <v>1.00674876</v>
      </c>
      <c r="I653" s="124">
        <f t="shared" ref="I653:I716" si="206">I652</f>
        <v>0.01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63</v>
      </c>
      <c r="L653" s="127">
        <f t="shared" ref="L653:L716" si="209">IF(AND(K653=1,K652=1),1,IF(K653&gt;0,IF(K653=K652,K653+1,K653),0))</f>
        <v>64</v>
      </c>
      <c r="M653" s="128">
        <f t="shared" si="200"/>
        <v>1.002530264</v>
      </c>
      <c r="N653" s="128">
        <f t="shared" ca="1" si="201"/>
        <v>1.0092961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92.960999999999999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1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44347</v>
      </c>
      <c r="B654" s="122">
        <f t="shared" ref="B654:B717" ca="1" si="214">IF(A654&lt;=TODAY(),C654+P654,IF(AND(A654&gt;TODAY(),A654&lt;=$B$1),IF(VLOOKUP(TODAY(),$A$10:$D$5000,4,FALSE)=0,"n.d",C654+P654),"n.d"))</f>
        <v>10092.960999999999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1.0558239437602199</v>
      </c>
      <c r="G654" s="123">
        <f t="shared" ca="1" si="197"/>
        <v>1.0487462025718</v>
      </c>
      <c r="H654" s="123">
        <f t="shared" ca="1" si="199"/>
        <v>1.00674876</v>
      </c>
      <c r="I654" s="124">
        <f t="shared" si="206"/>
        <v>0.01</v>
      </c>
      <c r="J654" s="125">
        <f t="shared" si="207"/>
        <v>44253</v>
      </c>
      <c r="K654" s="126">
        <f t="shared" si="208"/>
        <v>64</v>
      </c>
      <c r="L654" s="127">
        <f t="shared" si="209"/>
        <v>64</v>
      </c>
      <c r="M654" s="128">
        <f t="shared" si="200"/>
        <v>1.002530264</v>
      </c>
      <c r="N654" s="128">
        <f t="shared" ca="1" si="201"/>
        <v>1.0092961</v>
      </c>
      <c r="O654" s="127">
        <f t="shared" si="210"/>
        <v>0</v>
      </c>
      <c r="P654" s="123">
        <f t="shared" ca="1" si="202"/>
        <v>92.960999999999999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1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44348</v>
      </c>
      <c r="B655" s="122">
        <f t="shared" ca="1" si="214"/>
        <v>10094.69887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1.0559640410393201</v>
      </c>
      <c r="G655" s="123">
        <f t="shared" ca="1" si="197"/>
        <v>1.0487462025718</v>
      </c>
      <c r="H655" s="123">
        <f t="shared" ca="1" si="199"/>
        <v>1.0068823499999999</v>
      </c>
      <c r="I655" s="124">
        <f t="shared" si="206"/>
        <v>0.01</v>
      </c>
      <c r="J655" s="125">
        <f t="shared" si="207"/>
        <v>44253</v>
      </c>
      <c r="K655" s="126">
        <f t="shared" si="208"/>
        <v>65</v>
      </c>
      <c r="L655" s="127">
        <f t="shared" si="209"/>
        <v>65</v>
      </c>
      <c r="M655" s="128">
        <f t="shared" si="200"/>
        <v>1.00256985</v>
      </c>
      <c r="N655" s="128">
        <f t="shared" ca="1" si="201"/>
        <v>1.0094698870000001</v>
      </c>
      <c r="O655" s="127">
        <f t="shared" si="210"/>
        <v>0</v>
      </c>
      <c r="P655" s="123">
        <f t="shared" ca="1" si="202"/>
        <v>94.698869999999999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1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44349</v>
      </c>
      <c r="B656" s="122">
        <f t="shared" ca="1" si="214"/>
        <v>10096.43695999</v>
      </c>
      <c r="C656" s="123">
        <f t="shared" si="205"/>
        <v>10000</v>
      </c>
      <c r="D656" s="124">
        <f ca="1">IF(A656&lt;$B$1,VLOOKUP(A656,[1]DI!$A$4:$B$15000,2,FALSE),0)</f>
        <v>3.4000000000000002E-2</v>
      </c>
      <c r="E656" s="123">
        <f t="shared" ca="1" si="198"/>
        <v>1.00013269</v>
      </c>
      <c r="F656" s="123">
        <f ca="1">(TRUNC(PRODUCT($E$12:$E655),16))</f>
        <v>1.0561041569079199</v>
      </c>
      <c r="G656" s="123">
        <f t="shared" ca="1" si="197"/>
        <v>1.0487462025718</v>
      </c>
      <c r="H656" s="123">
        <f t="shared" ca="1" si="199"/>
        <v>1.00701595</v>
      </c>
      <c r="I656" s="124">
        <f t="shared" si="206"/>
        <v>0.01</v>
      </c>
      <c r="J656" s="125">
        <f t="shared" si="207"/>
        <v>44253</v>
      </c>
      <c r="K656" s="126">
        <f t="shared" si="208"/>
        <v>66</v>
      </c>
      <c r="L656" s="127">
        <f t="shared" si="209"/>
        <v>66</v>
      </c>
      <c r="M656" s="128">
        <f t="shared" si="200"/>
        <v>1.0026094379999999</v>
      </c>
      <c r="N656" s="128">
        <f t="shared" ca="1" si="201"/>
        <v>1.0096436959999999</v>
      </c>
      <c r="O656" s="127">
        <f t="shared" si="210"/>
        <v>0</v>
      </c>
      <c r="P656" s="123">
        <f t="shared" ca="1" si="202"/>
        <v>96.436959990000005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1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44350</v>
      </c>
      <c r="B657" s="122">
        <f t="shared" ca="1" si="214"/>
        <v>10098.17535999</v>
      </c>
      <c r="C657" s="123">
        <f t="shared" si="205"/>
        <v>10000</v>
      </c>
      <c r="D657" s="124">
        <f ca="1">IF(A657&lt;$B$1,VLOOKUP(A657,[1]DI!$A$4:$B$15000,2,FALSE),0)</f>
        <v>0</v>
      </c>
      <c r="E657" s="123">
        <f t="shared" ca="1" si="198"/>
        <v>1</v>
      </c>
      <c r="F657" s="123">
        <f ca="1">(TRUNC(PRODUCT($E$12:$E656),16))</f>
        <v>1.0562442913685</v>
      </c>
      <c r="G657" s="123">
        <f t="shared" ca="1" si="197"/>
        <v>1.0487462025718</v>
      </c>
      <c r="H657" s="123">
        <f t="shared" ca="1" si="199"/>
        <v>1.0071495699999999</v>
      </c>
      <c r="I657" s="124">
        <f t="shared" si="206"/>
        <v>0.01</v>
      </c>
      <c r="J657" s="125">
        <f t="shared" si="207"/>
        <v>44253</v>
      </c>
      <c r="K657" s="126">
        <f t="shared" si="208"/>
        <v>66</v>
      </c>
      <c r="L657" s="127">
        <f t="shared" si="209"/>
        <v>67</v>
      </c>
      <c r="M657" s="128">
        <f t="shared" si="200"/>
        <v>1.0026490269999999</v>
      </c>
      <c r="N657" s="128">
        <f t="shared" ca="1" si="201"/>
        <v>1.0098175359999999</v>
      </c>
      <c r="O657" s="127">
        <f t="shared" si="210"/>
        <v>0</v>
      </c>
      <c r="P657" s="123">
        <f t="shared" ca="1" si="202"/>
        <v>98.175359990000004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1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44351</v>
      </c>
      <c r="B658" s="122">
        <f t="shared" ca="1" si="214"/>
        <v>10098.17535999</v>
      </c>
      <c r="C658" s="123">
        <f t="shared" si="205"/>
        <v>10000</v>
      </c>
      <c r="D658" s="124">
        <f ca="1">IF(A658&lt;$B$1,VLOOKUP(A658,[1]DI!$A$4:$B$15000,2,FALSE),0)</f>
        <v>3.4000000000000002E-2</v>
      </c>
      <c r="E658" s="123">
        <f t="shared" ca="1" si="198"/>
        <v>1.00013269</v>
      </c>
      <c r="F658" s="123">
        <f ca="1">(TRUNC(PRODUCT($E$12:$E657),16))</f>
        <v>1.0562442913685</v>
      </c>
      <c r="G658" s="123">
        <f t="shared" ca="1" si="197"/>
        <v>1.0487462025718</v>
      </c>
      <c r="H658" s="123">
        <f t="shared" ca="1" si="199"/>
        <v>1.0071495699999999</v>
      </c>
      <c r="I658" s="124">
        <f t="shared" si="206"/>
        <v>0.01</v>
      </c>
      <c r="J658" s="125">
        <f t="shared" si="207"/>
        <v>44253</v>
      </c>
      <c r="K658" s="126">
        <f t="shared" si="208"/>
        <v>67</v>
      </c>
      <c r="L658" s="127">
        <f t="shared" si="209"/>
        <v>67</v>
      </c>
      <c r="M658" s="128">
        <f t="shared" si="200"/>
        <v>1.0026490269999999</v>
      </c>
      <c r="N658" s="128">
        <f t="shared" ca="1" si="201"/>
        <v>1.0098175359999999</v>
      </c>
      <c r="O658" s="127">
        <f t="shared" si="210"/>
        <v>0</v>
      </c>
      <c r="P658" s="123">
        <f t="shared" ca="1" si="202"/>
        <v>98.175359990000004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1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44352</v>
      </c>
      <c r="B659" s="122">
        <f t="shared" ca="1" si="214"/>
        <v>10099.9141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1.05638444442352</v>
      </c>
      <c r="G659" s="123">
        <f t="shared" ca="1" si="197"/>
        <v>1.0487462025718</v>
      </c>
      <c r="H659" s="123">
        <f t="shared" ca="1" si="199"/>
        <v>1.00728321</v>
      </c>
      <c r="I659" s="124">
        <f t="shared" si="206"/>
        <v>0.01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1.0026886180000001</v>
      </c>
      <c r="N659" s="128">
        <f t="shared" ca="1" si="201"/>
        <v>1.00999141</v>
      </c>
      <c r="O659" s="127">
        <f t="shared" si="210"/>
        <v>0</v>
      </c>
      <c r="P659" s="123">
        <f t="shared" ca="1" si="202"/>
        <v>99.914100000000005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1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44353</v>
      </c>
      <c r="B660" s="122">
        <f t="shared" ca="1" si="214"/>
        <v>10099.9141</v>
      </c>
      <c r="C660" s="123">
        <f t="shared" si="205"/>
        <v>10000</v>
      </c>
      <c r="D660" s="124">
        <f ca="1">IF(A660&lt;$B$1,VLOOKUP(A660,[1]DI!$A$4:$B$15000,2,FALSE),0)</f>
        <v>0</v>
      </c>
      <c r="E660" s="123">
        <f t="shared" ca="1" si="198"/>
        <v>1</v>
      </c>
      <c r="F660" s="123">
        <f ca="1">(TRUNC(PRODUCT($E$12:$E659),16))</f>
        <v>1.05638444442352</v>
      </c>
      <c r="G660" s="123">
        <f t="shared" ca="1" si="197"/>
        <v>1.0487462025718</v>
      </c>
      <c r="H660" s="123">
        <f t="shared" ca="1" si="199"/>
        <v>1.00728321</v>
      </c>
      <c r="I660" s="124">
        <f t="shared" si="206"/>
        <v>0.01</v>
      </c>
      <c r="J660" s="125">
        <f t="shared" si="207"/>
        <v>44253</v>
      </c>
      <c r="K660" s="126">
        <f t="shared" si="208"/>
        <v>67</v>
      </c>
      <c r="L660" s="127">
        <f t="shared" si="209"/>
        <v>68</v>
      </c>
      <c r="M660" s="128">
        <f t="shared" si="200"/>
        <v>1.0026886180000001</v>
      </c>
      <c r="N660" s="128">
        <f t="shared" ca="1" si="201"/>
        <v>1.00999141</v>
      </c>
      <c r="O660" s="127">
        <f t="shared" si="210"/>
        <v>0</v>
      </c>
      <c r="P660" s="123">
        <f t="shared" ca="1" si="202"/>
        <v>99.914100000000005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1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44354</v>
      </c>
      <c r="B661" s="122">
        <f t="shared" ca="1" si="214"/>
        <v>10099.9141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1.05638444442352</v>
      </c>
      <c r="G661" s="123">
        <f t="shared" ca="1" si="197"/>
        <v>1.0487462025718</v>
      </c>
      <c r="H661" s="123">
        <f t="shared" ca="1" si="199"/>
        <v>1.00728321</v>
      </c>
      <c r="I661" s="124">
        <f t="shared" si="206"/>
        <v>0.01</v>
      </c>
      <c r="J661" s="125">
        <f t="shared" si="207"/>
        <v>44253</v>
      </c>
      <c r="K661" s="126">
        <f t="shared" si="208"/>
        <v>68</v>
      </c>
      <c r="L661" s="127">
        <f t="shared" si="209"/>
        <v>68</v>
      </c>
      <c r="M661" s="128">
        <f t="shared" si="200"/>
        <v>1.0026886180000001</v>
      </c>
      <c r="N661" s="128">
        <f t="shared" ca="1" si="201"/>
        <v>1.00999141</v>
      </c>
      <c r="O661" s="127">
        <f t="shared" si="210"/>
        <v>0</v>
      </c>
      <c r="P661" s="123">
        <f t="shared" ca="1" si="202"/>
        <v>99.914100000000005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1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44355</v>
      </c>
      <c r="B662" s="122">
        <f t="shared" ca="1" si="214"/>
        <v>10101.65315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1.05652461607545</v>
      </c>
      <c r="G662" s="123">
        <f t="shared" ca="1" si="197"/>
        <v>1.0487462025718</v>
      </c>
      <c r="H662" s="123">
        <f t="shared" ca="1" si="199"/>
        <v>1.0074168699999999</v>
      </c>
      <c r="I662" s="124">
        <f t="shared" si="206"/>
        <v>0.01</v>
      </c>
      <c r="J662" s="125">
        <f t="shared" si="207"/>
        <v>44253</v>
      </c>
      <c r="K662" s="126">
        <f t="shared" si="208"/>
        <v>69</v>
      </c>
      <c r="L662" s="127">
        <f t="shared" si="209"/>
        <v>69</v>
      </c>
      <c r="M662" s="128">
        <f t="shared" si="200"/>
        <v>1.0027282099999999</v>
      </c>
      <c r="N662" s="128">
        <f t="shared" ca="1" si="201"/>
        <v>1.0101653150000001</v>
      </c>
      <c r="O662" s="127">
        <f t="shared" si="210"/>
        <v>0</v>
      </c>
      <c r="P662" s="123">
        <f t="shared" ca="1" si="202"/>
        <v>101.65315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1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44356</v>
      </c>
      <c r="B663" s="122">
        <f t="shared" ca="1" si="214"/>
        <v>10103.392419989999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1.0566648063267601</v>
      </c>
      <c r="G663" s="123">
        <f t="shared" ca="1" si="197"/>
        <v>1.0487462025718</v>
      </c>
      <c r="H663" s="123">
        <f t="shared" ca="1" si="199"/>
        <v>1.00755054</v>
      </c>
      <c r="I663" s="124">
        <f t="shared" si="206"/>
        <v>0.01</v>
      </c>
      <c r="J663" s="125">
        <f t="shared" si="207"/>
        <v>44253</v>
      </c>
      <c r="K663" s="126">
        <f t="shared" si="208"/>
        <v>70</v>
      </c>
      <c r="L663" s="127">
        <f t="shared" si="209"/>
        <v>70</v>
      </c>
      <c r="M663" s="128">
        <f t="shared" si="200"/>
        <v>1.0027678040000001</v>
      </c>
      <c r="N663" s="128">
        <f t="shared" ca="1" si="201"/>
        <v>1.0103392419999999</v>
      </c>
      <c r="O663" s="127">
        <f t="shared" si="210"/>
        <v>0</v>
      </c>
      <c r="P663" s="123">
        <f t="shared" ca="1" si="202"/>
        <v>103.39241998999999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1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44357</v>
      </c>
      <c r="B664" s="122">
        <f t="shared" ca="1" si="214"/>
        <v>10105.13213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1.05680501517991</v>
      </c>
      <c r="G664" s="123">
        <f t="shared" ca="1" si="197"/>
        <v>1.0487462025718</v>
      </c>
      <c r="H664" s="123">
        <f t="shared" ca="1" si="199"/>
        <v>1.0076842399999999</v>
      </c>
      <c r="I664" s="124">
        <f t="shared" si="206"/>
        <v>0.01</v>
      </c>
      <c r="J664" s="125">
        <f t="shared" si="207"/>
        <v>44253</v>
      </c>
      <c r="K664" s="126">
        <f t="shared" si="208"/>
        <v>71</v>
      </c>
      <c r="L664" s="127">
        <f t="shared" si="209"/>
        <v>71</v>
      </c>
      <c r="M664" s="128">
        <f t="shared" si="200"/>
        <v>1.0028074</v>
      </c>
      <c r="N664" s="128">
        <f t="shared" ca="1" si="201"/>
        <v>1.0105132130000001</v>
      </c>
      <c r="O664" s="127">
        <f t="shared" si="210"/>
        <v>0</v>
      </c>
      <c r="P664" s="123">
        <f t="shared" ca="1" si="202"/>
        <v>105.13213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1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44358</v>
      </c>
      <c r="B665" s="122">
        <f t="shared" ca="1" si="214"/>
        <v>10106.871950000001</v>
      </c>
      <c r="C665" s="123">
        <f t="shared" si="205"/>
        <v>10000</v>
      </c>
      <c r="D665" s="124">
        <f ca="1">IF(A665&lt;$B$1,VLOOKUP(A665,[1]DI!$A$4:$B$15000,2,FALSE),0)</f>
        <v>3.4000000000000002E-2</v>
      </c>
      <c r="E665" s="123">
        <f t="shared" ca="1" si="198"/>
        <v>1.00013269</v>
      </c>
      <c r="F665" s="123">
        <f ca="1">(TRUNC(PRODUCT($E$12:$E664),16))</f>
        <v>1.05694524263738</v>
      </c>
      <c r="G665" s="123">
        <f t="shared" ca="1" si="197"/>
        <v>1.0487462025718</v>
      </c>
      <c r="H665" s="123">
        <f t="shared" ca="1" si="199"/>
        <v>1.00781794</v>
      </c>
      <c r="I665" s="124">
        <f t="shared" si="206"/>
        <v>0.01</v>
      </c>
      <c r="J665" s="125">
        <f t="shared" si="207"/>
        <v>44253</v>
      </c>
      <c r="K665" s="126">
        <f t="shared" si="208"/>
        <v>72</v>
      </c>
      <c r="L665" s="127">
        <f t="shared" si="209"/>
        <v>72</v>
      </c>
      <c r="M665" s="128">
        <f t="shared" si="200"/>
        <v>1.002846997</v>
      </c>
      <c r="N665" s="128">
        <f t="shared" ca="1" si="201"/>
        <v>1.010687195</v>
      </c>
      <c r="O665" s="127">
        <f t="shared" si="210"/>
        <v>0</v>
      </c>
      <c r="P665" s="123">
        <f t="shared" ca="1" si="202"/>
        <v>106.87195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1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44359</v>
      </c>
      <c r="B666" s="122">
        <f t="shared" ca="1" si="214"/>
        <v>10108.61218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1.0570854887016199</v>
      </c>
      <c r="G666" s="123">
        <f t="shared" ca="1" si="197"/>
        <v>1.0487462025718</v>
      </c>
      <c r="H666" s="123">
        <f t="shared" ca="1" si="199"/>
        <v>1.00795167</v>
      </c>
      <c r="I666" s="124">
        <f t="shared" si="206"/>
        <v>0.01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1.0028865950000001</v>
      </c>
      <c r="N666" s="128">
        <f t="shared" ca="1" si="201"/>
        <v>1.0108612180000001</v>
      </c>
      <c r="O666" s="127">
        <f t="shared" si="210"/>
        <v>0</v>
      </c>
      <c r="P666" s="123">
        <f t="shared" ca="1" si="202"/>
        <v>108.61218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1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44360</v>
      </c>
      <c r="B667" s="122">
        <f t="shared" ca="1" si="214"/>
        <v>10108.61218</v>
      </c>
      <c r="C667" s="123">
        <f t="shared" si="205"/>
        <v>10000</v>
      </c>
      <c r="D667" s="124">
        <f ca="1">IF(A667&lt;$B$1,VLOOKUP(A667,[1]DI!$A$4:$B$15000,2,FALSE),0)</f>
        <v>0</v>
      </c>
      <c r="E667" s="123">
        <f t="shared" ca="1" si="198"/>
        <v>1</v>
      </c>
      <c r="F667" s="123">
        <f ca="1">(TRUNC(PRODUCT($E$12:$E666),16))</f>
        <v>1.0570854887016199</v>
      </c>
      <c r="G667" s="123">
        <f t="shared" ca="1" si="197"/>
        <v>1.0487462025718</v>
      </c>
      <c r="H667" s="123">
        <f t="shared" ca="1" si="199"/>
        <v>1.00795167</v>
      </c>
      <c r="I667" s="124">
        <f t="shared" si="206"/>
        <v>0.01</v>
      </c>
      <c r="J667" s="125">
        <f t="shared" si="207"/>
        <v>44253</v>
      </c>
      <c r="K667" s="126">
        <f t="shared" si="208"/>
        <v>72</v>
      </c>
      <c r="L667" s="127">
        <f t="shared" si="209"/>
        <v>73</v>
      </c>
      <c r="M667" s="128">
        <f t="shared" si="200"/>
        <v>1.0028865950000001</v>
      </c>
      <c r="N667" s="128">
        <f t="shared" ca="1" si="201"/>
        <v>1.0108612180000001</v>
      </c>
      <c r="O667" s="127">
        <f t="shared" si="210"/>
        <v>0</v>
      </c>
      <c r="P667" s="123">
        <f t="shared" ca="1" si="202"/>
        <v>108.61218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1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44361</v>
      </c>
      <c r="B668" s="122">
        <f t="shared" ca="1" si="214"/>
        <v>10108.61218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1.0570854887016199</v>
      </c>
      <c r="G668" s="123">
        <f t="shared" ca="1" si="197"/>
        <v>1.0487462025718</v>
      </c>
      <c r="H668" s="123">
        <f t="shared" ca="1" si="199"/>
        <v>1.00795167</v>
      </c>
      <c r="I668" s="124">
        <f t="shared" si="206"/>
        <v>0.01</v>
      </c>
      <c r="J668" s="125">
        <f t="shared" si="207"/>
        <v>44253</v>
      </c>
      <c r="K668" s="126">
        <f t="shared" si="208"/>
        <v>73</v>
      </c>
      <c r="L668" s="127">
        <f t="shared" si="209"/>
        <v>73</v>
      </c>
      <c r="M668" s="128">
        <f t="shared" si="200"/>
        <v>1.0028865950000001</v>
      </c>
      <c r="N668" s="128">
        <f t="shared" ca="1" si="201"/>
        <v>1.0108612180000001</v>
      </c>
      <c r="O668" s="127">
        <f t="shared" si="210"/>
        <v>0</v>
      </c>
      <c r="P668" s="123">
        <f t="shared" ca="1" si="202"/>
        <v>108.61218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1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44362</v>
      </c>
      <c r="B669" s="122">
        <f t="shared" ca="1" si="214"/>
        <v>10110.35276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1.0572257533751199</v>
      </c>
      <c r="G669" s="123">
        <f t="shared" ca="1" si="197"/>
        <v>1.0487462025718</v>
      </c>
      <c r="H669" s="123">
        <f t="shared" ca="1" si="199"/>
        <v>1.00808542</v>
      </c>
      <c r="I669" s="124">
        <f t="shared" si="206"/>
        <v>0.01</v>
      </c>
      <c r="J669" s="125">
        <f t="shared" si="207"/>
        <v>44253</v>
      </c>
      <c r="K669" s="126">
        <f t="shared" si="208"/>
        <v>74</v>
      </c>
      <c r="L669" s="127">
        <f t="shared" si="209"/>
        <v>74</v>
      </c>
      <c r="M669" s="128">
        <f t="shared" si="200"/>
        <v>1.002926196</v>
      </c>
      <c r="N669" s="128">
        <f t="shared" ca="1" si="201"/>
        <v>1.0110352760000001</v>
      </c>
      <c r="O669" s="127">
        <f t="shared" si="210"/>
        <v>0</v>
      </c>
      <c r="P669" s="123">
        <f t="shared" ca="1" si="202"/>
        <v>110.35276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1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44363</v>
      </c>
      <c r="B670" s="122">
        <f t="shared" ca="1" si="214"/>
        <v>10112.093529989999</v>
      </c>
      <c r="C670" s="123">
        <f t="shared" si="205"/>
        <v>10000</v>
      </c>
      <c r="D670" s="124">
        <f ca="1">IF(A670&lt;$B$1,VLOOKUP(A670,[1]DI!$A$4:$B$15000,2,FALSE),0)</f>
        <v>3.4000000000000002E-2</v>
      </c>
      <c r="E670" s="123">
        <f t="shared" ca="1" si="198"/>
        <v>1.00013269</v>
      </c>
      <c r="F670" s="123">
        <f ca="1">(TRUNC(PRODUCT($E$12:$E669),16))</f>
        <v>1.0573660366603299</v>
      </c>
      <c r="G670" s="123">
        <f t="shared" ca="1" si="197"/>
        <v>1.0487462025718</v>
      </c>
      <c r="H670" s="123">
        <f t="shared" ca="1" si="199"/>
        <v>1.00821918</v>
      </c>
      <c r="I670" s="124">
        <f t="shared" si="206"/>
        <v>0.01</v>
      </c>
      <c r="J670" s="125">
        <f t="shared" si="207"/>
        <v>44253</v>
      </c>
      <c r="K670" s="126">
        <f t="shared" si="208"/>
        <v>75</v>
      </c>
      <c r="L670" s="127">
        <f t="shared" si="209"/>
        <v>75</v>
      </c>
      <c r="M670" s="128">
        <f t="shared" si="200"/>
        <v>1.0029657970000001</v>
      </c>
      <c r="N670" s="128">
        <f t="shared" ca="1" si="201"/>
        <v>1.0112093529999999</v>
      </c>
      <c r="O670" s="127">
        <f t="shared" si="210"/>
        <v>0</v>
      </c>
      <c r="P670" s="123">
        <f t="shared" ca="1" si="202"/>
        <v>112.09352998999999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1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44364</v>
      </c>
      <c r="B671" s="122">
        <f t="shared" ca="1" si="214"/>
        <v>10113.834650000001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1.0575063385597401</v>
      </c>
      <c r="G671" s="123">
        <f t="shared" ca="1" si="197"/>
        <v>1.0487462025718</v>
      </c>
      <c r="H671" s="123">
        <f t="shared" ca="1" si="199"/>
        <v>1.0083529600000001</v>
      </c>
      <c r="I671" s="124">
        <f t="shared" si="206"/>
        <v>0.01</v>
      </c>
      <c r="J671" s="125">
        <f t="shared" si="207"/>
        <v>44253</v>
      </c>
      <c r="K671" s="126">
        <f t="shared" si="208"/>
        <v>76</v>
      </c>
      <c r="L671" s="127">
        <f t="shared" si="209"/>
        <v>76</v>
      </c>
      <c r="M671" s="128">
        <f t="shared" si="200"/>
        <v>1.003005401</v>
      </c>
      <c r="N671" s="128">
        <f t="shared" ca="1" si="201"/>
        <v>1.011383465</v>
      </c>
      <c r="O671" s="127">
        <f t="shared" si="210"/>
        <v>0</v>
      </c>
      <c r="P671" s="123">
        <f t="shared" ca="1" si="202"/>
        <v>113.83465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1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44365</v>
      </c>
      <c r="B672" s="122">
        <f t="shared" ca="1" si="214"/>
        <v>10115.86616</v>
      </c>
      <c r="C672" s="123">
        <f t="shared" si="205"/>
        <v>10000</v>
      </c>
      <c r="D672" s="124">
        <f ca="1">IF(A672&lt;$B$1,VLOOKUP(A672,[1]DI!$A$4:$B$15000,2,FALSE),0)</f>
        <v>4.1500000000000002E-2</v>
      </c>
      <c r="E672" s="123">
        <f t="shared" ca="1" si="198"/>
        <v>1.00016137</v>
      </c>
      <c r="F672" s="123">
        <f ca="1">(TRUNC(PRODUCT($E$12:$E671),16))</f>
        <v>1.0576769883575901</v>
      </c>
      <c r="G672" s="123">
        <f t="shared" ca="1" si="197"/>
        <v>1.0487462025718</v>
      </c>
      <c r="H672" s="123">
        <f t="shared" ca="1" si="199"/>
        <v>1.0085156799999999</v>
      </c>
      <c r="I672" s="124">
        <f t="shared" si="206"/>
        <v>0.01</v>
      </c>
      <c r="J672" s="125">
        <f t="shared" si="207"/>
        <v>44253</v>
      </c>
      <c r="K672" s="126">
        <f t="shared" si="208"/>
        <v>77</v>
      </c>
      <c r="L672" s="127">
        <f t="shared" si="209"/>
        <v>77</v>
      </c>
      <c r="M672" s="128">
        <f t="shared" si="200"/>
        <v>1.003045006</v>
      </c>
      <c r="N672" s="128">
        <f t="shared" ca="1" si="201"/>
        <v>1.011586616</v>
      </c>
      <c r="O672" s="127">
        <f t="shared" si="210"/>
        <v>0</v>
      </c>
      <c r="P672" s="123">
        <f t="shared" ca="1" si="202"/>
        <v>115.86615999999999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1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44366</v>
      </c>
      <c r="B673" s="122">
        <f t="shared" ca="1" si="214"/>
        <v>10117.898020000001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1.0578476656932001</v>
      </c>
      <c r="G673" s="123">
        <f t="shared" ca="1" si="197"/>
        <v>1.0487462025718</v>
      </c>
      <c r="H673" s="123">
        <f t="shared" ca="1" si="199"/>
        <v>1.0086784200000001</v>
      </c>
      <c r="I673" s="124">
        <f t="shared" si="206"/>
        <v>0.01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1.0030846120000001</v>
      </c>
      <c r="N673" s="128">
        <f t="shared" ca="1" si="201"/>
        <v>1.011789802</v>
      </c>
      <c r="O673" s="127">
        <f t="shared" si="210"/>
        <v>0</v>
      </c>
      <c r="P673" s="123">
        <f t="shared" ca="1" si="202"/>
        <v>117.89802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1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44367</v>
      </c>
      <c r="B674" s="122">
        <f t="shared" ca="1" si="214"/>
        <v>10117.898020000001</v>
      </c>
      <c r="C674" s="123">
        <f t="shared" si="205"/>
        <v>10000</v>
      </c>
      <c r="D674" s="124">
        <f ca="1">IF(A674&lt;$B$1,VLOOKUP(A674,[1]DI!$A$4:$B$15000,2,FALSE),0)</f>
        <v>0</v>
      </c>
      <c r="E674" s="123">
        <f t="shared" ca="1" si="198"/>
        <v>1</v>
      </c>
      <c r="F674" s="123">
        <f ca="1">(TRUNC(PRODUCT($E$12:$E673),16))</f>
        <v>1.0578476656932001</v>
      </c>
      <c r="G674" s="123">
        <f t="shared" ca="1" si="197"/>
        <v>1.0487462025718</v>
      </c>
      <c r="H674" s="123">
        <f t="shared" ca="1" si="199"/>
        <v>1.0086784200000001</v>
      </c>
      <c r="I674" s="124">
        <f t="shared" si="206"/>
        <v>0.01</v>
      </c>
      <c r="J674" s="125">
        <f t="shared" si="207"/>
        <v>44253</v>
      </c>
      <c r="K674" s="126">
        <f t="shared" si="208"/>
        <v>77</v>
      </c>
      <c r="L674" s="127">
        <f t="shared" si="209"/>
        <v>78</v>
      </c>
      <c r="M674" s="128">
        <f t="shared" si="200"/>
        <v>1.0030846120000001</v>
      </c>
      <c r="N674" s="128">
        <f t="shared" ca="1" si="201"/>
        <v>1.011789802</v>
      </c>
      <c r="O674" s="127">
        <f t="shared" si="210"/>
        <v>0</v>
      </c>
      <c r="P674" s="123">
        <f t="shared" ca="1" si="202"/>
        <v>117.89802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1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44368</v>
      </c>
      <c r="B675" s="122">
        <f t="shared" ca="1" si="214"/>
        <v>10117.898020000001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1.0578476656932001</v>
      </c>
      <c r="G675" s="123">
        <f t="shared" ca="1" si="197"/>
        <v>1.0487462025718</v>
      </c>
      <c r="H675" s="123">
        <f t="shared" ca="1" si="199"/>
        <v>1.0086784200000001</v>
      </c>
      <c r="I675" s="124">
        <f t="shared" si="206"/>
        <v>0.01</v>
      </c>
      <c r="J675" s="125">
        <f t="shared" si="207"/>
        <v>44253</v>
      </c>
      <c r="K675" s="126">
        <f t="shared" si="208"/>
        <v>78</v>
      </c>
      <c r="L675" s="127">
        <f t="shared" si="209"/>
        <v>78</v>
      </c>
      <c r="M675" s="128">
        <f t="shared" si="200"/>
        <v>1.0030846120000001</v>
      </c>
      <c r="N675" s="128">
        <f t="shared" ca="1" si="201"/>
        <v>1.011789802</v>
      </c>
      <c r="O675" s="127">
        <f t="shared" si="210"/>
        <v>0</v>
      </c>
      <c r="P675" s="123">
        <f t="shared" ca="1" si="202"/>
        <v>117.89802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1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44369</v>
      </c>
      <c r="B676" s="122">
        <f t="shared" ca="1" si="214"/>
        <v>10119.93031999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1.05801837057102</v>
      </c>
      <c r="G676" s="123">
        <f t="shared" ca="1" si="197"/>
        <v>1.0487462025718</v>
      </c>
      <c r="H676" s="123">
        <f t="shared" ca="1" si="199"/>
        <v>1.0088411900000001</v>
      </c>
      <c r="I676" s="124">
        <f t="shared" si="206"/>
        <v>0.01</v>
      </c>
      <c r="J676" s="125">
        <f t="shared" si="207"/>
        <v>44253</v>
      </c>
      <c r="K676" s="126">
        <f t="shared" si="208"/>
        <v>79</v>
      </c>
      <c r="L676" s="127">
        <f t="shared" si="209"/>
        <v>79</v>
      </c>
      <c r="M676" s="128">
        <f t="shared" si="200"/>
        <v>1.0031242199999999</v>
      </c>
      <c r="N676" s="128">
        <f t="shared" ca="1" si="201"/>
        <v>1.0119930319999999</v>
      </c>
      <c r="O676" s="127">
        <f t="shared" si="210"/>
        <v>0</v>
      </c>
      <c r="P676" s="123">
        <f t="shared" ca="1" si="202"/>
        <v>119.93031999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1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44370</v>
      </c>
      <c r="B677" s="122">
        <f t="shared" ca="1" si="214"/>
        <v>10121.96307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1.05818910299548</v>
      </c>
      <c r="G677" s="123">
        <f t="shared" ca="1" si="197"/>
        <v>1.0487462025718</v>
      </c>
      <c r="H677" s="123">
        <f t="shared" ca="1" si="199"/>
        <v>1.0090039900000001</v>
      </c>
      <c r="I677" s="124">
        <f t="shared" si="206"/>
        <v>0.01</v>
      </c>
      <c r="J677" s="125">
        <f t="shared" si="207"/>
        <v>44253</v>
      </c>
      <c r="K677" s="126">
        <f t="shared" si="208"/>
        <v>80</v>
      </c>
      <c r="L677" s="127">
        <f t="shared" si="209"/>
        <v>80</v>
      </c>
      <c r="M677" s="128">
        <f t="shared" si="200"/>
        <v>1.0031638300000001</v>
      </c>
      <c r="N677" s="128">
        <f t="shared" ca="1" si="201"/>
        <v>1.012196307</v>
      </c>
      <c r="O677" s="127">
        <f t="shared" si="210"/>
        <v>0</v>
      </c>
      <c r="P677" s="123">
        <f t="shared" ca="1" si="202"/>
        <v>121.96307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1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44371</v>
      </c>
      <c r="B678" s="122">
        <f t="shared" ca="1" si="214"/>
        <v>10123.99615999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1.05835986297103</v>
      </c>
      <c r="G678" s="123">
        <f t="shared" ca="1" si="197"/>
        <v>1.0487462025718</v>
      </c>
      <c r="H678" s="123">
        <f t="shared" ca="1" si="199"/>
        <v>1.00916681</v>
      </c>
      <c r="I678" s="124">
        <f t="shared" si="206"/>
        <v>0.01</v>
      </c>
      <c r="J678" s="125">
        <f t="shared" si="207"/>
        <v>44253</v>
      </c>
      <c r="K678" s="126">
        <f t="shared" si="208"/>
        <v>81</v>
      </c>
      <c r="L678" s="127">
        <f t="shared" si="209"/>
        <v>81</v>
      </c>
      <c r="M678" s="128">
        <f t="shared" si="200"/>
        <v>1.0032034409999999</v>
      </c>
      <c r="N678" s="128">
        <f t="shared" ca="1" si="201"/>
        <v>1.0123996159999999</v>
      </c>
      <c r="O678" s="127">
        <f t="shared" si="210"/>
        <v>0</v>
      </c>
      <c r="P678" s="123">
        <f t="shared" ca="1" si="202"/>
        <v>123.99615999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1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44372</v>
      </c>
      <c r="B679" s="122">
        <f t="shared" ca="1" si="214"/>
        <v>10126.029699999999</v>
      </c>
      <c r="C679" s="123">
        <f t="shared" si="205"/>
        <v>10000</v>
      </c>
      <c r="D679" s="124">
        <f ca="1">IF(A679&lt;$B$1,VLOOKUP(A679,[1]DI!$A$4:$B$15000,2,FALSE),0)</f>
        <v>4.1500000000000002E-2</v>
      </c>
      <c r="E679" s="123">
        <f t="shared" ca="1" si="198"/>
        <v>1.00016137</v>
      </c>
      <c r="F679" s="123">
        <f ca="1">(TRUNC(PRODUCT($E$12:$E678),16))</f>
        <v>1.0585306505021099</v>
      </c>
      <c r="G679" s="123">
        <f t="shared" ca="1" si="197"/>
        <v>1.0487462025718</v>
      </c>
      <c r="H679" s="123">
        <f t="shared" ca="1" si="199"/>
        <v>1.0093296599999999</v>
      </c>
      <c r="I679" s="124">
        <f t="shared" si="206"/>
        <v>0.01</v>
      </c>
      <c r="J679" s="125">
        <f t="shared" si="207"/>
        <v>44253</v>
      </c>
      <c r="K679" s="126">
        <f t="shared" si="208"/>
        <v>82</v>
      </c>
      <c r="L679" s="127">
        <f t="shared" si="209"/>
        <v>82</v>
      </c>
      <c r="M679" s="128">
        <f t="shared" si="200"/>
        <v>1.0032430530000001</v>
      </c>
      <c r="N679" s="128">
        <f t="shared" ca="1" si="201"/>
        <v>1.0126029700000001</v>
      </c>
      <c r="O679" s="127">
        <f t="shared" si="210"/>
        <v>0</v>
      </c>
      <c r="P679" s="123">
        <f t="shared" ca="1" si="202"/>
        <v>126.02970000000001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1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44373</v>
      </c>
      <c r="B680" s="122">
        <f t="shared" ca="1" si="214"/>
        <v>10128.063690000001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1.0587014655931899</v>
      </c>
      <c r="G680" s="123">
        <f t="shared" ca="1" si="197"/>
        <v>1.0487462025718</v>
      </c>
      <c r="H680" s="123">
        <f t="shared" ca="1" si="199"/>
        <v>1.0094925400000001</v>
      </c>
      <c r="I680" s="124">
        <f t="shared" si="206"/>
        <v>0.01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1.003282668</v>
      </c>
      <c r="N680" s="128">
        <f t="shared" ca="1" si="201"/>
        <v>1.012806369</v>
      </c>
      <c r="O680" s="127">
        <f t="shared" si="210"/>
        <v>0</v>
      </c>
      <c r="P680" s="123">
        <f t="shared" ca="1" si="202"/>
        <v>128.06369000000001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1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44374</v>
      </c>
      <c r="B681" s="122">
        <f t="shared" ca="1" si="214"/>
        <v>10128.063690000001</v>
      </c>
      <c r="C681" s="123">
        <f t="shared" si="205"/>
        <v>10000</v>
      </c>
      <c r="D681" s="124">
        <f ca="1">IF(A681&lt;$B$1,VLOOKUP(A681,[1]DI!$A$4:$B$15000,2,FALSE),0)</f>
        <v>0</v>
      </c>
      <c r="E681" s="123">
        <f t="shared" ca="1" si="198"/>
        <v>1</v>
      </c>
      <c r="F681" s="123">
        <f ca="1">(TRUNC(PRODUCT($E$12:$E680),16))</f>
        <v>1.0587014655931899</v>
      </c>
      <c r="G681" s="123">
        <f t="shared" ca="1" si="197"/>
        <v>1.0487462025718</v>
      </c>
      <c r="H681" s="123">
        <f t="shared" ca="1" si="199"/>
        <v>1.0094925400000001</v>
      </c>
      <c r="I681" s="124">
        <f t="shared" si="206"/>
        <v>0.01</v>
      </c>
      <c r="J681" s="125">
        <f t="shared" si="207"/>
        <v>44253</v>
      </c>
      <c r="K681" s="126">
        <f t="shared" si="208"/>
        <v>82</v>
      </c>
      <c r="L681" s="127">
        <f t="shared" si="209"/>
        <v>83</v>
      </c>
      <c r="M681" s="128">
        <f t="shared" si="200"/>
        <v>1.003282668</v>
      </c>
      <c r="N681" s="128">
        <f t="shared" ca="1" si="201"/>
        <v>1.012806369</v>
      </c>
      <c r="O681" s="127">
        <f t="shared" si="210"/>
        <v>0</v>
      </c>
      <c r="P681" s="123">
        <f t="shared" ca="1" si="202"/>
        <v>128.06369000000001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1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44375</v>
      </c>
      <c r="B682" s="122">
        <f t="shared" ca="1" si="214"/>
        <v>10128.063690000001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1.0587014655931899</v>
      </c>
      <c r="G682" s="123">
        <f t="shared" ca="1" si="197"/>
        <v>1.0487462025718</v>
      </c>
      <c r="H682" s="123">
        <f t="shared" ca="1" si="199"/>
        <v>1.0094925400000001</v>
      </c>
      <c r="I682" s="124">
        <f t="shared" si="206"/>
        <v>0.01</v>
      </c>
      <c r="J682" s="125">
        <f t="shared" si="207"/>
        <v>44253</v>
      </c>
      <c r="K682" s="126">
        <f t="shared" si="208"/>
        <v>83</v>
      </c>
      <c r="L682" s="127">
        <f t="shared" si="209"/>
        <v>83</v>
      </c>
      <c r="M682" s="128">
        <f t="shared" si="200"/>
        <v>1.003282668</v>
      </c>
      <c r="N682" s="128">
        <f t="shared" ca="1" si="201"/>
        <v>1.012806369</v>
      </c>
      <c r="O682" s="127">
        <f t="shared" si="210"/>
        <v>0</v>
      </c>
      <c r="P682" s="123">
        <f t="shared" ca="1" si="202"/>
        <v>128.06369000000001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1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44376</v>
      </c>
      <c r="B683" s="122">
        <f t="shared" ca="1" si="214"/>
        <v>10130.098019999999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1.0588723082486899</v>
      </c>
      <c r="G683" s="123">
        <f t="shared" ca="1" si="197"/>
        <v>1.0487462025718</v>
      </c>
      <c r="H683" s="123">
        <f t="shared" ca="1" si="199"/>
        <v>1.00965544</v>
      </c>
      <c r="I683" s="124">
        <f t="shared" si="206"/>
        <v>0.01</v>
      </c>
      <c r="J683" s="125">
        <f t="shared" si="207"/>
        <v>44253</v>
      </c>
      <c r="K683" s="126">
        <f t="shared" si="208"/>
        <v>84</v>
      </c>
      <c r="L683" s="127">
        <f t="shared" si="209"/>
        <v>84</v>
      </c>
      <c r="M683" s="128">
        <f t="shared" si="200"/>
        <v>1.003322284</v>
      </c>
      <c r="N683" s="128">
        <f t="shared" ca="1" si="201"/>
        <v>1.013009802</v>
      </c>
      <c r="O683" s="127">
        <f t="shared" si="210"/>
        <v>0</v>
      </c>
      <c r="P683" s="123">
        <f t="shared" ca="1" si="202"/>
        <v>130.09801999999999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1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44377</v>
      </c>
      <c r="B684" s="122">
        <f t="shared" ca="1" si="214"/>
        <v>10132.132789990001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1.0590431784730701</v>
      </c>
      <c r="G684" s="123">
        <f t="shared" ca="1" si="197"/>
        <v>1.0487462025718</v>
      </c>
      <c r="H684" s="123">
        <f t="shared" ca="1" si="199"/>
        <v>1.0098183700000001</v>
      </c>
      <c r="I684" s="124">
        <f t="shared" si="206"/>
        <v>0.01</v>
      </c>
      <c r="J684" s="125">
        <f t="shared" si="207"/>
        <v>44253</v>
      </c>
      <c r="K684" s="126">
        <f t="shared" si="208"/>
        <v>85</v>
      </c>
      <c r="L684" s="127">
        <f t="shared" si="209"/>
        <v>85</v>
      </c>
      <c r="M684" s="128">
        <f t="shared" si="200"/>
        <v>1.0033619009999999</v>
      </c>
      <c r="N684" s="128">
        <f t="shared" ca="1" si="201"/>
        <v>1.0132132789999999</v>
      </c>
      <c r="O684" s="127">
        <f t="shared" si="210"/>
        <v>0</v>
      </c>
      <c r="P684" s="123">
        <f t="shared" ca="1" si="202"/>
        <v>132.13278998999999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1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44378</v>
      </c>
      <c r="B685" s="122">
        <f t="shared" ca="1" si="214"/>
        <v>10134.167919990001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1.05921407627078</v>
      </c>
      <c r="G685" s="123">
        <f t="shared" ca="1" si="197"/>
        <v>1.0487462025718</v>
      </c>
      <c r="H685" s="123">
        <f t="shared" ca="1" si="199"/>
        <v>1.0099813200000001</v>
      </c>
      <c r="I685" s="124">
        <f t="shared" si="206"/>
        <v>0.01</v>
      </c>
      <c r="J685" s="125">
        <f t="shared" si="207"/>
        <v>44253</v>
      </c>
      <c r="K685" s="126">
        <f t="shared" si="208"/>
        <v>86</v>
      </c>
      <c r="L685" s="127">
        <f t="shared" si="209"/>
        <v>86</v>
      </c>
      <c r="M685" s="128">
        <f t="shared" si="200"/>
        <v>1.0034015199999999</v>
      </c>
      <c r="N685" s="128">
        <f t="shared" ca="1" si="201"/>
        <v>1.0134167919999999</v>
      </c>
      <c r="O685" s="127">
        <f t="shared" si="210"/>
        <v>0</v>
      </c>
      <c r="P685" s="123">
        <f t="shared" ca="1" si="202"/>
        <v>134.16791999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1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44379</v>
      </c>
      <c r="B686" s="122">
        <f t="shared" ca="1" si="214"/>
        <v>10136.203479989999</v>
      </c>
      <c r="C686" s="123">
        <f t="shared" si="205"/>
        <v>10000</v>
      </c>
      <c r="D686" s="124">
        <f ca="1">IF(A686&lt;$B$1,VLOOKUP(A686,[1]DI!$A$4:$B$15000,2,FALSE),0)</f>
        <v>4.1500000000000002E-2</v>
      </c>
      <c r="E686" s="123">
        <f t="shared" ca="1" si="198"/>
        <v>1.00016137</v>
      </c>
      <c r="F686" s="123">
        <f ca="1">(TRUNC(PRODUCT($E$12:$E685),16))</f>
        <v>1.05938500164627</v>
      </c>
      <c r="G686" s="123">
        <f t="shared" ca="1" si="197"/>
        <v>1.0487462025718</v>
      </c>
      <c r="H686" s="123">
        <f t="shared" ca="1" si="199"/>
        <v>1.0101443000000001</v>
      </c>
      <c r="I686" s="124">
        <f t="shared" si="206"/>
        <v>0.01</v>
      </c>
      <c r="J686" s="125">
        <f t="shared" si="207"/>
        <v>44253</v>
      </c>
      <c r="K686" s="126">
        <f t="shared" si="208"/>
        <v>87</v>
      </c>
      <c r="L686" s="127">
        <f t="shared" si="209"/>
        <v>87</v>
      </c>
      <c r="M686" s="128">
        <f t="shared" si="200"/>
        <v>1.0034411400000001</v>
      </c>
      <c r="N686" s="128">
        <f t="shared" ca="1" si="201"/>
        <v>1.0136203479999999</v>
      </c>
      <c r="O686" s="127">
        <f t="shared" si="210"/>
        <v>0</v>
      </c>
      <c r="P686" s="123">
        <f t="shared" ca="1" si="202"/>
        <v>136.20347999000001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1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44380</v>
      </c>
      <c r="B687" s="122">
        <f t="shared" ca="1" si="214"/>
        <v>10138.239499990001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1.0595559546039801</v>
      </c>
      <c r="G687" s="123">
        <f t="shared" ca="1" si="197"/>
        <v>1.0487462025718</v>
      </c>
      <c r="H687" s="123">
        <f t="shared" ca="1" si="199"/>
        <v>1.01030731</v>
      </c>
      <c r="I687" s="124">
        <f t="shared" si="206"/>
        <v>0.01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1.003480763</v>
      </c>
      <c r="N687" s="128">
        <f t="shared" ca="1" si="201"/>
        <v>1.0138239499999999</v>
      </c>
      <c r="O687" s="127">
        <f t="shared" si="210"/>
        <v>0</v>
      </c>
      <c r="P687" s="123">
        <f t="shared" ca="1" si="202"/>
        <v>138.23949999000001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1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44381</v>
      </c>
      <c r="B688" s="122">
        <f t="shared" ca="1" si="214"/>
        <v>10138.239499990001</v>
      </c>
      <c r="C688" s="123">
        <f t="shared" si="205"/>
        <v>10000</v>
      </c>
      <c r="D688" s="124">
        <f ca="1">IF(A688&lt;$B$1,VLOOKUP(A688,[1]DI!$A$4:$B$15000,2,FALSE),0)</f>
        <v>0</v>
      </c>
      <c r="E688" s="123">
        <f t="shared" ca="1" si="198"/>
        <v>1</v>
      </c>
      <c r="F688" s="123">
        <f ca="1">(TRUNC(PRODUCT($E$12:$E687),16))</f>
        <v>1.0595559546039801</v>
      </c>
      <c r="G688" s="123">
        <f t="shared" ref="G688:G751" ca="1" si="215">IF(O687&gt;0,F687,G687)</f>
        <v>1.0487462025718</v>
      </c>
      <c r="H688" s="123">
        <f t="shared" ca="1" si="199"/>
        <v>1.01030731</v>
      </c>
      <c r="I688" s="124">
        <f t="shared" si="206"/>
        <v>0.01</v>
      </c>
      <c r="J688" s="125">
        <f t="shared" si="207"/>
        <v>44253</v>
      </c>
      <c r="K688" s="126">
        <f t="shared" si="208"/>
        <v>87</v>
      </c>
      <c r="L688" s="127">
        <f t="shared" si="209"/>
        <v>88</v>
      </c>
      <c r="M688" s="128">
        <f t="shared" si="200"/>
        <v>1.003480763</v>
      </c>
      <c r="N688" s="128">
        <f t="shared" ca="1" si="201"/>
        <v>1.0138239499999999</v>
      </c>
      <c r="O688" s="127">
        <f t="shared" si="210"/>
        <v>0</v>
      </c>
      <c r="P688" s="123">
        <f t="shared" ca="1" si="202"/>
        <v>138.23949999000001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1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44382</v>
      </c>
      <c r="B689" s="122">
        <f t="shared" ca="1" si="214"/>
        <v>10138.239499990001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1.0595559546039801</v>
      </c>
      <c r="G689" s="123">
        <f t="shared" ca="1" si="215"/>
        <v>1.0487462025718</v>
      </c>
      <c r="H689" s="123">
        <f t="shared" ca="1" si="199"/>
        <v>1.01030731</v>
      </c>
      <c r="I689" s="124">
        <f t="shared" si="206"/>
        <v>0.01</v>
      </c>
      <c r="J689" s="125">
        <f t="shared" si="207"/>
        <v>44253</v>
      </c>
      <c r="K689" s="126">
        <f t="shared" si="208"/>
        <v>88</v>
      </c>
      <c r="L689" s="127">
        <f t="shared" si="209"/>
        <v>88</v>
      </c>
      <c r="M689" s="128">
        <f t="shared" si="200"/>
        <v>1.003480763</v>
      </c>
      <c r="N689" s="128">
        <f t="shared" ca="1" si="201"/>
        <v>1.0138239499999999</v>
      </c>
      <c r="O689" s="127">
        <f t="shared" si="210"/>
        <v>0</v>
      </c>
      <c r="P689" s="123">
        <f t="shared" ca="1" si="202"/>
        <v>138.23949999000001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1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44383</v>
      </c>
      <c r="B690" s="122">
        <f t="shared" ca="1" si="214"/>
        <v>10140.27586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1.05972693514838</v>
      </c>
      <c r="G690" s="123">
        <f t="shared" ca="1" si="215"/>
        <v>1.0487462025718</v>
      </c>
      <c r="H690" s="123">
        <f t="shared" ca="1" si="199"/>
        <v>1.0104703399999999</v>
      </c>
      <c r="I690" s="124">
        <f t="shared" si="206"/>
        <v>0.01</v>
      </c>
      <c r="J690" s="125">
        <f t="shared" si="207"/>
        <v>44253</v>
      </c>
      <c r="K690" s="126">
        <f t="shared" si="208"/>
        <v>89</v>
      </c>
      <c r="L690" s="127">
        <f t="shared" si="209"/>
        <v>89</v>
      </c>
      <c r="M690" s="128">
        <f t="shared" si="200"/>
        <v>1.0035203859999999</v>
      </c>
      <c r="N690" s="128">
        <f t="shared" ca="1" si="201"/>
        <v>1.0140275860000001</v>
      </c>
      <c r="O690" s="127">
        <f t="shared" si="210"/>
        <v>0</v>
      </c>
      <c r="P690" s="123">
        <f t="shared" ca="1" si="202"/>
        <v>140.27585999999999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1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44384</v>
      </c>
      <c r="B691" s="122">
        <f t="shared" ca="1" si="214"/>
        <v>10142.312659990001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1.0598979432839</v>
      </c>
      <c r="G691" s="123">
        <f t="shared" ca="1" si="215"/>
        <v>1.0487462025718</v>
      </c>
      <c r="H691" s="123">
        <f t="shared" ca="1" si="199"/>
        <v>1.0106333999999999</v>
      </c>
      <c r="I691" s="124">
        <f t="shared" si="206"/>
        <v>0.01</v>
      </c>
      <c r="J691" s="125">
        <f t="shared" si="207"/>
        <v>44253</v>
      </c>
      <c r="K691" s="126">
        <f t="shared" si="208"/>
        <v>90</v>
      </c>
      <c r="L691" s="127">
        <f t="shared" si="209"/>
        <v>90</v>
      </c>
      <c r="M691" s="128">
        <f t="shared" si="200"/>
        <v>1.003560011</v>
      </c>
      <c r="N691" s="128">
        <f t="shared" ca="1" si="201"/>
        <v>1.0142312659999999</v>
      </c>
      <c r="O691" s="127">
        <f t="shared" si="210"/>
        <v>0</v>
      </c>
      <c r="P691" s="123">
        <f t="shared" ca="1" si="202"/>
        <v>142.31265998999999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1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44385</v>
      </c>
      <c r="B692" s="122">
        <f t="shared" ca="1" si="214"/>
        <v>10144.34990999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1.06006897901501</v>
      </c>
      <c r="G692" s="123">
        <f t="shared" ca="1" si="215"/>
        <v>1.0487462025718</v>
      </c>
      <c r="H692" s="123">
        <f t="shared" ca="1" si="199"/>
        <v>1.0107964899999999</v>
      </c>
      <c r="I692" s="124">
        <f t="shared" si="206"/>
        <v>0.01</v>
      </c>
      <c r="J692" s="125">
        <f t="shared" si="207"/>
        <v>44253</v>
      </c>
      <c r="K692" s="126">
        <f t="shared" si="208"/>
        <v>91</v>
      </c>
      <c r="L692" s="127">
        <f t="shared" si="209"/>
        <v>91</v>
      </c>
      <c r="M692" s="128">
        <f t="shared" si="200"/>
        <v>1.0035996380000001</v>
      </c>
      <c r="N692" s="128">
        <f t="shared" ca="1" si="201"/>
        <v>1.0144349909999999</v>
      </c>
      <c r="O692" s="127">
        <f t="shared" si="210"/>
        <v>0</v>
      </c>
      <c r="P692" s="123">
        <f t="shared" ca="1" si="202"/>
        <v>144.34990998999999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1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44386</v>
      </c>
      <c r="B693" s="122">
        <f t="shared" ca="1" si="214"/>
        <v>10146.38752</v>
      </c>
      <c r="C693" s="123">
        <f t="shared" si="205"/>
        <v>10000</v>
      </c>
      <c r="D693" s="124">
        <f ca="1">IF(A693&lt;$B$1,VLOOKUP(A693,[1]DI!$A$4:$B$15000,2,FALSE),0)</f>
        <v>4.1500000000000002E-2</v>
      </c>
      <c r="E693" s="123">
        <f t="shared" ca="1" si="198"/>
        <v>1.00016137</v>
      </c>
      <c r="F693" s="123">
        <f ca="1">(TRUNC(PRODUCT($E$12:$E692),16))</f>
        <v>1.06024004234616</v>
      </c>
      <c r="G693" s="123">
        <f t="shared" ca="1" si="215"/>
        <v>1.0487462025718</v>
      </c>
      <c r="H693" s="123">
        <f t="shared" ca="1" si="199"/>
        <v>1.0109596000000001</v>
      </c>
      <c r="I693" s="124">
        <f t="shared" si="206"/>
        <v>0.01</v>
      </c>
      <c r="J693" s="125">
        <f t="shared" si="207"/>
        <v>44253</v>
      </c>
      <c r="K693" s="126">
        <f t="shared" si="208"/>
        <v>92</v>
      </c>
      <c r="L693" s="127">
        <f t="shared" si="209"/>
        <v>92</v>
      </c>
      <c r="M693" s="128">
        <f t="shared" si="200"/>
        <v>1.0036392670000001</v>
      </c>
      <c r="N693" s="128">
        <f t="shared" ca="1" si="201"/>
        <v>1.014638752</v>
      </c>
      <c r="O693" s="127">
        <f t="shared" si="210"/>
        <v>0</v>
      </c>
      <c r="P693" s="123">
        <f t="shared" ca="1" si="202"/>
        <v>146.38751999999999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1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44387</v>
      </c>
      <c r="B694" s="122">
        <f t="shared" ca="1" si="214"/>
        <v>10148.42555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1.06041113328179</v>
      </c>
      <c r="G694" s="123">
        <f t="shared" ca="1" si="215"/>
        <v>1.0487462025718</v>
      </c>
      <c r="H694" s="123">
        <f t="shared" ca="1" si="199"/>
        <v>1.01112274</v>
      </c>
      <c r="I694" s="124">
        <f t="shared" si="206"/>
        <v>0.01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1.003678896</v>
      </c>
      <c r="N694" s="128">
        <f t="shared" ca="1" si="201"/>
        <v>1.014842555</v>
      </c>
      <c r="O694" s="127">
        <f t="shared" si="210"/>
        <v>0</v>
      </c>
      <c r="P694" s="123">
        <f t="shared" ca="1" si="202"/>
        <v>148.42554999999999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1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44388</v>
      </c>
      <c r="B695" s="122">
        <f t="shared" ca="1" si="214"/>
        <v>10148.42555</v>
      </c>
      <c r="C695" s="123">
        <f t="shared" si="205"/>
        <v>10000</v>
      </c>
      <c r="D695" s="124">
        <f ca="1">IF(A695&lt;$B$1,VLOOKUP(A695,[1]DI!$A$4:$B$15000,2,FALSE),0)</f>
        <v>0</v>
      </c>
      <c r="E695" s="123">
        <f t="shared" ca="1" si="198"/>
        <v>1</v>
      </c>
      <c r="F695" s="123">
        <f ca="1">(TRUNC(PRODUCT($E$12:$E694),16))</f>
        <v>1.06041113328179</v>
      </c>
      <c r="G695" s="123">
        <f t="shared" ca="1" si="215"/>
        <v>1.0487462025718</v>
      </c>
      <c r="H695" s="123">
        <f t="shared" ca="1" si="199"/>
        <v>1.01112274</v>
      </c>
      <c r="I695" s="124">
        <f t="shared" si="206"/>
        <v>0.01</v>
      </c>
      <c r="J695" s="125">
        <f t="shared" si="207"/>
        <v>44253</v>
      </c>
      <c r="K695" s="126">
        <f t="shared" si="208"/>
        <v>92</v>
      </c>
      <c r="L695" s="127">
        <f t="shared" si="209"/>
        <v>93</v>
      </c>
      <c r="M695" s="128">
        <f t="shared" si="200"/>
        <v>1.003678896</v>
      </c>
      <c r="N695" s="128">
        <f t="shared" ca="1" si="201"/>
        <v>1.014842555</v>
      </c>
      <c r="O695" s="127">
        <f t="shared" si="210"/>
        <v>0</v>
      </c>
      <c r="P695" s="123">
        <f t="shared" ca="1" si="202"/>
        <v>148.42554999999999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1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44389</v>
      </c>
      <c r="B696" s="122">
        <f t="shared" ca="1" si="214"/>
        <v>10148.42555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1.06041113328179</v>
      </c>
      <c r="G696" s="123">
        <f t="shared" ca="1" si="215"/>
        <v>1.0487462025718</v>
      </c>
      <c r="H696" s="123">
        <f t="shared" ca="1" si="199"/>
        <v>1.01112274</v>
      </c>
      <c r="I696" s="124">
        <f t="shared" si="206"/>
        <v>0.01</v>
      </c>
      <c r="J696" s="125">
        <f t="shared" si="207"/>
        <v>44253</v>
      </c>
      <c r="K696" s="126">
        <f t="shared" si="208"/>
        <v>93</v>
      </c>
      <c r="L696" s="127">
        <f t="shared" si="209"/>
        <v>93</v>
      </c>
      <c r="M696" s="128">
        <f t="shared" si="200"/>
        <v>1.003678896</v>
      </c>
      <c r="N696" s="128">
        <f t="shared" ca="1" si="201"/>
        <v>1.014842555</v>
      </c>
      <c r="O696" s="127">
        <f t="shared" si="210"/>
        <v>0</v>
      </c>
      <c r="P696" s="123">
        <f t="shared" ca="1" si="202"/>
        <v>148.42554999999999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1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44390</v>
      </c>
      <c r="B697" s="122">
        <f t="shared" ca="1" si="214"/>
        <v>10150.46394999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1.0605822518263699</v>
      </c>
      <c r="G697" s="123">
        <f t="shared" ca="1" si="215"/>
        <v>1.0487462025718</v>
      </c>
      <c r="H697" s="123">
        <f t="shared" ca="1" si="199"/>
        <v>1.0112859000000001</v>
      </c>
      <c r="I697" s="124">
        <f t="shared" si="206"/>
        <v>0.01</v>
      </c>
      <c r="J697" s="125">
        <f t="shared" si="207"/>
        <v>44253</v>
      </c>
      <c r="K697" s="126">
        <f t="shared" si="208"/>
        <v>94</v>
      </c>
      <c r="L697" s="127">
        <f t="shared" si="209"/>
        <v>94</v>
      </c>
      <c r="M697" s="128">
        <f t="shared" si="200"/>
        <v>1.0037185280000001</v>
      </c>
      <c r="N697" s="128">
        <f t="shared" ca="1" si="201"/>
        <v>1.0150463949999999</v>
      </c>
      <c r="O697" s="127">
        <f t="shared" si="210"/>
        <v>0</v>
      </c>
      <c r="P697" s="123">
        <f t="shared" ca="1" si="202"/>
        <v>150.46394999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1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44391</v>
      </c>
      <c r="B698" s="122">
        <f t="shared" ca="1" si="214"/>
        <v>10152.502889990001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1.06075339798434</v>
      </c>
      <c r="G698" s="123">
        <f t="shared" ca="1" si="215"/>
        <v>1.0487462025718</v>
      </c>
      <c r="H698" s="123">
        <f t="shared" ca="1" si="199"/>
        <v>1.0114491000000001</v>
      </c>
      <c r="I698" s="124">
        <f t="shared" si="206"/>
        <v>0.01</v>
      </c>
      <c r="J698" s="125">
        <f t="shared" si="207"/>
        <v>44253</v>
      </c>
      <c r="K698" s="126">
        <f t="shared" si="208"/>
        <v>95</v>
      </c>
      <c r="L698" s="127">
        <f t="shared" si="209"/>
        <v>95</v>
      </c>
      <c r="M698" s="128">
        <f t="shared" si="200"/>
        <v>1.0037581609999999</v>
      </c>
      <c r="N698" s="128">
        <f t="shared" ca="1" si="201"/>
        <v>1.0152502889999999</v>
      </c>
      <c r="O698" s="127">
        <f t="shared" si="210"/>
        <v>0</v>
      </c>
      <c r="P698" s="123">
        <f t="shared" ca="1" si="202"/>
        <v>152.50288999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1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44392</v>
      </c>
      <c r="B699" s="122">
        <f t="shared" ca="1" si="214"/>
        <v>10154.54207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1.0609245717601801</v>
      </c>
      <c r="G699" s="123">
        <f t="shared" ca="1" si="215"/>
        <v>1.0487462025718</v>
      </c>
      <c r="H699" s="123">
        <f t="shared" ca="1" si="199"/>
        <v>1.0116123100000001</v>
      </c>
      <c r="I699" s="124">
        <f t="shared" si="206"/>
        <v>0.01</v>
      </c>
      <c r="J699" s="125">
        <f t="shared" si="207"/>
        <v>44253</v>
      </c>
      <c r="K699" s="126">
        <f t="shared" si="208"/>
        <v>96</v>
      </c>
      <c r="L699" s="127">
        <f t="shared" si="209"/>
        <v>96</v>
      </c>
      <c r="M699" s="128">
        <f t="shared" si="200"/>
        <v>1.003797796</v>
      </c>
      <c r="N699" s="128">
        <f t="shared" ca="1" si="201"/>
        <v>1.0154542070000001</v>
      </c>
      <c r="O699" s="127">
        <f t="shared" si="210"/>
        <v>0</v>
      </c>
      <c r="P699" s="123">
        <f t="shared" ca="1" si="202"/>
        <v>154.54207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1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44393</v>
      </c>
      <c r="B700" s="122">
        <f t="shared" ca="1" si="214"/>
        <v>10156.5818</v>
      </c>
      <c r="C700" s="123">
        <f t="shared" si="205"/>
        <v>10000</v>
      </c>
      <c r="D700" s="124">
        <f ca="1">IF(A700&lt;$B$1,VLOOKUP(A700,[1]DI!$A$4:$B$15000,2,FALSE),0)</f>
        <v>4.1500000000000002E-2</v>
      </c>
      <c r="E700" s="123">
        <f t="shared" ca="1" si="198"/>
        <v>1.00016137</v>
      </c>
      <c r="F700" s="123">
        <f ca="1">(TRUNC(PRODUCT($E$12:$E699),16))</f>
        <v>1.0610957731583199</v>
      </c>
      <c r="G700" s="123">
        <f t="shared" ca="1" si="215"/>
        <v>1.0487462025718</v>
      </c>
      <c r="H700" s="123">
        <f t="shared" ca="1" si="199"/>
        <v>1.01177556</v>
      </c>
      <c r="I700" s="124">
        <f t="shared" si="206"/>
        <v>0.01</v>
      </c>
      <c r="J700" s="125">
        <f t="shared" si="207"/>
        <v>44253</v>
      </c>
      <c r="K700" s="126">
        <f t="shared" si="208"/>
        <v>97</v>
      </c>
      <c r="L700" s="127">
        <f t="shared" si="209"/>
        <v>97</v>
      </c>
      <c r="M700" s="128">
        <f t="shared" si="200"/>
        <v>1.0038374320000001</v>
      </c>
      <c r="N700" s="128">
        <f t="shared" ca="1" si="201"/>
        <v>1.01565818</v>
      </c>
      <c r="O700" s="127">
        <f t="shared" si="210"/>
        <v>0</v>
      </c>
      <c r="P700" s="123">
        <f t="shared" ca="1" si="202"/>
        <v>156.58179999999999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1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44394</v>
      </c>
      <c r="B701" s="122">
        <f t="shared" ca="1" si="214"/>
        <v>10158.621880000001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1.06126700218324</v>
      </c>
      <c r="G701" s="123">
        <f t="shared" ca="1" si="215"/>
        <v>1.0487462025718</v>
      </c>
      <c r="H701" s="123">
        <f t="shared" ca="1" si="199"/>
        <v>1.0119388300000001</v>
      </c>
      <c r="I701" s="124">
        <f t="shared" si="206"/>
        <v>0.01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1.0038770699999999</v>
      </c>
      <c r="N701" s="128">
        <f t="shared" ca="1" si="201"/>
        <v>1.0158621880000001</v>
      </c>
      <c r="O701" s="127">
        <f t="shared" si="210"/>
        <v>0</v>
      </c>
      <c r="P701" s="123">
        <f t="shared" ca="1" si="202"/>
        <v>158.62188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1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44395</v>
      </c>
      <c r="B702" s="122">
        <f t="shared" ca="1" si="214"/>
        <v>10158.621880000001</v>
      </c>
      <c r="C702" s="123">
        <f t="shared" si="205"/>
        <v>10000</v>
      </c>
      <c r="D702" s="124">
        <f ca="1">IF(A702&lt;$B$1,VLOOKUP(A702,[1]DI!$A$4:$B$15000,2,FALSE),0)</f>
        <v>0</v>
      </c>
      <c r="E702" s="123">
        <f t="shared" ca="1" si="198"/>
        <v>1</v>
      </c>
      <c r="F702" s="123">
        <f ca="1">(TRUNC(PRODUCT($E$12:$E701),16))</f>
        <v>1.06126700218324</v>
      </c>
      <c r="G702" s="123">
        <f t="shared" ca="1" si="215"/>
        <v>1.0487462025718</v>
      </c>
      <c r="H702" s="123">
        <f t="shared" ca="1" si="199"/>
        <v>1.0119388300000001</v>
      </c>
      <c r="I702" s="124">
        <f t="shared" si="206"/>
        <v>0.01</v>
      </c>
      <c r="J702" s="125">
        <f t="shared" si="207"/>
        <v>44253</v>
      </c>
      <c r="K702" s="126">
        <f t="shared" si="208"/>
        <v>97</v>
      </c>
      <c r="L702" s="127">
        <f t="shared" si="209"/>
        <v>98</v>
      </c>
      <c r="M702" s="128">
        <f t="shared" si="200"/>
        <v>1.0038770699999999</v>
      </c>
      <c r="N702" s="128">
        <f t="shared" ca="1" si="201"/>
        <v>1.0158621880000001</v>
      </c>
      <c r="O702" s="127">
        <f t="shared" si="210"/>
        <v>0</v>
      </c>
      <c r="P702" s="123">
        <f t="shared" ca="1" si="202"/>
        <v>158.62188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1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44396</v>
      </c>
      <c r="B703" s="122">
        <f t="shared" ca="1" si="214"/>
        <v>10158.621880000001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1.06126700218324</v>
      </c>
      <c r="G703" s="123">
        <f t="shared" ca="1" si="215"/>
        <v>1.0487462025718</v>
      </c>
      <c r="H703" s="123">
        <f t="shared" ca="1" si="199"/>
        <v>1.0119388300000001</v>
      </c>
      <c r="I703" s="124">
        <f t="shared" si="206"/>
        <v>0.01</v>
      </c>
      <c r="J703" s="125">
        <f t="shared" si="207"/>
        <v>44253</v>
      </c>
      <c r="K703" s="126">
        <f t="shared" si="208"/>
        <v>98</v>
      </c>
      <c r="L703" s="127">
        <f t="shared" si="209"/>
        <v>98</v>
      </c>
      <c r="M703" s="128">
        <f t="shared" si="200"/>
        <v>1.0038770699999999</v>
      </c>
      <c r="N703" s="128">
        <f t="shared" ca="1" si="201"/>
        <v>1.0158621880000001</v>
      </c>
      <c r="O703" s="127">
        <f t="shared" si="210"/>
        <v>0</v>
      </c>
      <c r="P703" s="123">
        <f t="shared" ca="1" si="202"/>
        <v>158.62188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1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44397</v>
      </c>
      <c r="B704" s="122">
        <f t="shared" ca="1" si="214"/>
        <v>10160.66229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1.06143825883938</v>
      </c>
      <c r="G704" s="123">
        <f t="shared" ca="1" si="215"/>
        <v>1.0487462025718</v>
      </c>
      <c r="H704" s="123">
        <f t="shared" ca="1" si="199"/>
        <v>1.01210212</v>
      </c>
      <c r="I704" s="124">
        <f t="shared" si="206"/>
        <v>0.01</v>
      </c>
      <c r="J704" s="125">
        <f t="shared" si="207"/>
        <v>44253</v>
      </c>
      <c r="K704" s="126">
        <f t="shared" si="208"/>
        <v>99</v>
      </c>
      <c r="L704" s="127">
        <f t="shared" si="209"/>
        <v>99</v>
      </c>
      <c r="M704" s="128">
        <f t="shared" si="200"/>
        <v>1.0039167090000001</v>
      </c>
      <c r="N704" s="128">
        <f t="shared" ca="1" si="201"/>
        <v>1.016066229</v>
      </c>
      <c r="O704" s="127">
        <f t="shared" si="210"/>
        <v>0</v>
      </c>
      <c r="P704" s="123">
        <f t="shared" ca="1" si="202"/>
        <v>160.66229000000001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1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44398</v>
      </c>
      <c r="B705" s="122">
        <f t="shared" ca="1" si="214"/>
        <v>10162.703259989999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1.06160954313121</v>
      </c>
      <c r="G705" s="123">
        <f t="shared" ca="1" si="215"/>
        <v>1.0487462025718</v>
      </c>
      <c r="H705" s="123">
        <f t="shared" ca="1" si="199"/>
        <v>1.0122654499999999</v>
      </c>
      <c r="I705" s="124">
        <f t="shared" si="206"/>
        <v>0.01</v>
      </c>
      <c r="J705" s="125">
        <f t="shared" si="207"/>
        <v>44253</v>
      </c>
      <c r="K705" s="126">
        <f t="shared" si="208"/>
        <v>100</v>
      </c>
      <c r="L705" s="127">
        <f t="shared" si="209"/>
        <v>100</v>
      </c>
      <c r="M705" s="128">
        <f t="shared" si="200"/>
        <v>1.0039563499999999</v>
      </c>
      <c r="N705" s="128">
        <f t="shared" ca="1" si="201"/>
        <v>1.0162703259999999</v>
      </c>
      <c r="O705" s="127">
        <f t="shared" si="210"/>
        <v>0</v>
      </c>
      <c r="P705" s="123">
        <f t="shared" ca="1" si="202"/>
        <v>162.70325998999999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1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44399</v>
      </c>
      <c r="B706" s="122">
        <f t="shared" ca="1" si="214"/>
        <v>10164.74456999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1.06178085506318</v>
      </c>
      <c r="G706" s="123">
        <f t="shared" ca="1" si="215"/>
        <v>1.0487462025718</v>
      </c>
      <c r="H706" s="123">
        <f t="shared" ca="1" si="199"/>
        <v>1.0124287999999999</v>
      </c>
      <c r="I706" s="124">
        <f t="shared" si="206"/>
        <v>0.01</v>
      </c>
      <c r="J706" s="125">
        <f t="shared" si="207"/>
        <v>44253</v>
      </c>
      <c r="K706" s="126">
        <f t="shared" si="208"/>
        <v>101</v>
      </c>
      <c r="L706" s="127">
        <f t="shared" si="209"/>
        <v>101</v>
      </c>
      <c r="M706" s="128">
        <f t="shared" si="200"/>
        <v>1.0039959919999999</v>
      </c>
      <c r="N706" s="128">
        <f t="shared" ca="1" si="201"/>
        <v>1.0164744569999999</v>
      </c>
      <c r="O706" s="127">
        <f t="shared" si="210"/>
        <v>0</v>
      </c>
      <c r="P706" s="123">
        <f t="shared" ca="1" si="202"/>
        <v>164.74456999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1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44400</v>
      </c>
      <c r="B707" s="122">
        <f t="shared" ca="1" si="214"/>
        <v>10166.78623</v>
      </c>
      <c r="C707" s="123">
        <f t="shared" si="205"/>
        <v>10000</v>
      </c>
      <c r="D707" s="124">
        <f ca="1">IF(A707&lt;$B$1,VLOOKUP(A707,[1]DI!$A$4:$B$15000,2,FALSE),0)</f>
        <v>4.1500000000000002E-2</v>
      </c>
      <c r="E707" s="123">
        <f t="shared" ca="1" si="198"/>
        <v>1.00016137</v>
      </c>
      <c r="F707" s="123">
        <f ca="1">(TRUNC(PRODUCT($E$12:$E706),16))</f>
        <v>1.0619521946397601</v>
      </c>
      <c r="G707" s="123">
        <f t="shared" ca="1" si="215"/>
        <v>1.0487462025718</v>
      </c>
      <c r="H707" s="123">
        <f t="shared" ca="1" si="199"/>
        <v>1.01259217</v>
      </c>
      <c r="I707" s="124">
        <f t="shared" si="206"/>
        <v>0.01</v>
      </c>
      <c r="J707" s="125">
        <f t="shared" si="207"/>
        <v>44253</v>
      </c>
      <c r="K707" s="126">
        <f t="shared" si="208"/>
        <v>102</v>
      </c>
      <c r="L707" s="127">
        <f t="shared" si="209"/>
        <v>102</v>
      </c>
      <c r="M707" s="128">
        <f t="shared" si="200"/>
        <v>1.004035636</v>
      </c>
      <c r="N707" s="128">
        <f t="shared" ca="1" si="201"/>
        <v>1.016678623</v>
      </c>
      <c r="O707" s="127">
        <f t="shared" si="210"/>
        <v>0</v>
      </c>
      <c r="P707" s="123">
        <f t="shared" ca="1" si="202"/>
        <v>166.78622999999999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1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44401</v>
      </c>
      <c r="B708" s="122">
        <f t="shared" ca="1" si="214"/>
        <v>10168.82835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1.0621235618654099</v>
      </c>
      <c r="G708" s="123">
        <f t="shared" ca="1" si="215"/>
        <v>1.0487462025718</v>
      </c>
      <c r="H708" s="123">
        <f t="shared" ca="1" si="199"/>
        <v>1.0127555699999999</v>
      </c>
      <c r="I708" s="124">
        <f t="shared" si="206"/>
        <v>0.01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1.0040752820000001</v>
      </c>
      <c r="N708" s="128">
        <f t="shared" ca="1" si="201"/>
        <v>1.0168828350000001</v>
      </c>
      <c r="O708" s="127">
        <f t="shared" si="210"/>
        <v>0</v>
      </c>
      <c r="P708" s="123">
        <f t="shared" ca="1" si="202"/>
        <v>168.82835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1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44402</v>
      </c>
      <c r="B709" s="122">
        <f t="shared" ca="1" si="214"/>
        <v>10168.82835</v>
      </c>
      <c r="C709" s="123">
        <f t="shared" si="205"/>
        <v>10000</v>
      </c>
      <c r="D709" s="124">
        <f ca="1">IF(A709&lt;$B$1,VLOOKUP(A709,[1]DI!$A$4:$B$15000,2,FALSE),0)</f>
        <v>0</v>
      </c>
      <c r="E709" s="123">
        <f t="shared" ca="1" si="198"/>
        <v>1</v>
      </c>
      <c r="F709" s="123">
        <f ca="1">(TRUNC(PRODUCT($E$12:$E708),16))</f>
        <v>1.0621235618654099</v>
      </c>
      <c r="G709" s="123">
        <f t="shared" ca="1" si="215"/>
        <v>1.0487462025718</v>
      </c>
      <c r="H709" s="123">
        <f t="shared" ca="1" si="199"/>
        <v>1.0127555699999999</v>
      </c>
      <c r="I709" s="124">
        <f t="shared" si="206"/>
        <v>0.01</v>
      </c>
      <c r="J709" s="125">
        <f t="shared" si="207"/>
        <v>44253</v>
      </c>
      <c r="K709" s="126">
        <f t="shared" si="208"/>
        <v>102</v>
      </c>
      <c r="L709" s="127">
        <f t="shared" si="209"/>
        <v>103</v>
      </c>
      <c r="M709" s="128">
        <f t="shared" si="200"/>
        <v>1.0040752820000001</v>
      </c>
      <c r="N709" s="128">
        <f t="shared" ca="1" si="201"/>
        <v>1.0168828350000001</v>
      </c>
      <c r="O709" s="127">
        <f t="shared" si="210"/>
        <v>0</v>
      </c>
      <c r="P709" s="123">
        <f t="shared" ca="1" si="202"/>
        <v>168.82835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1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44403</v>
      </c>
      <c r="B710" s="122">
        <f t="shared" ca="1" si="214"/>
        <v>10168.82835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1.0621235618654099</v>
      </c>
      <c r="G710" s="123">
        <f t="shared" ca="1" si="215"/>
        <v>1.0487462025718</v>
      </c>
      <c r="H710" s="123">
        <f t="shared" ca="1" si="199"/>
        <v>1.0127555699999999</v>
      </c>
      <c r="I710" s="124">
        <f t="shared" si="206"/>
        <v>0.01</v>
      </c>
      <c r="J710" s="125">
        <f t="shared" si="207"/>
        <v>44253</v>
      </c>
      <c r="K710" s="126">
        <f t="shared" si="208"/>
        <v>103</v>
      </c>
      <c r="L710" s="127">
        <f t="shared" si="209"/>
        <v>103</v>
      </c>
      <c r="M710" s="128">
        <f t="shared" si="200"/>
        <v>1.0040752820000001</v>
      </c>
      <c r="N710" s="128">
        <f t="shared" ca="1" si="201"/>
        <v>1.0168828350000001</v>
      </c>
      <c r="O710" s="127">
        <f t="shared" si="210"/>
        <v>0</v>
      </c>
      <c r="P710" s="123">
        <f t="shared" ca="1" si="202"/>
        <v>168.82835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1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44404</v>
      </c>
      <c r="B711" s="122">
        <f t="shared" ca="1" si="214"/>
        <v>10170.8709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1.0622949567445901</v>
      </c>
      <c r="G711" s="123">
        <f t="shared" ca="1" si="215"/>
        <v>1.0487462025718</v>
      </c>
      <c r="H711" s="123">
        <f t="shared" ca="1" si="199"/>
        <v>1.0129189999999999</v>
      </c>
      <c r="I711" s="124">
        <f t="shared" si="206"/>
        <v>0.01</v>
      </c>
      <c r="J711" s="125">
        <f t="shared" si="207"/>
        <v>44253</v>
      </c>
      <c r="K711" s="126">
        <f t="shared" si="208"/>
        <v>104</v>
      </c>
      <c r="L711" s="127">
        <f t="shared" si="209"/>
        <v>104</v>
      </c>
      <c r="M711" s="128">
        <f t="shared" si="200"/>
        <v>1.004114929</v>
      </c>
      <c r="N711" s="128">
        <f t="shared" ca="1" si="201"/>
        <v>1.01708709</v>
      </c>
      <c r="O711" s="127">
        <f t="shared" si="210"/>
        <v>0</v>
      </c>
      <c r="P711" s="123">
        <f t="shared" ca="1" si="202"/>
        <v>170.87090000000001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1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44405</v>
      </c>
      <c r="B712" s="122">
        <f t="shared" ca="1" si="214"/>
        <v>10172.9139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1.0624663792817599</v>
      </c>
      <c r="G712" s="123">
        <f t="shared" ca="1" si="215"/>
        <v>1.0487462025718</v>
      </c>
      <c r="H712" s="123">
        <f t="shared" ca="1" si="199"/>
        <v>1.0130824599999999</v>
      </c>
      <c r="I712" s="124">
        <f t="shared" si="206"/>
        <v>0.01</v>
      </c>
      <c r="J712" s="125">
        <f t="shared" si="207"/>
        <v>44253</v>
      </c>
      <c r="K712" s="126">
        <f t="shared" si="208"/>
        <v>105</v>
      </c>
      <c r="L712" s="127">
        <f t="shared" si="209"/>
        <v>105</v>
      </c>
      <c r="M712" s="128">
        <f t="shared" si="200"/>
        <v>1.0041545780000001</v>
      </c>
      <c r="N712" s="128">
        <f t="shared" ca="1" si="201"/>
        <v>1.01729139</v>
      </c>
      <c r="O712" s="127">
        <f t="shared" si="210"/>
        <v>0</v>
      </c>
      <c r="P712" s="123">
        <f t="shared" ca="1" si="202"/>
        <v>172.91390000000001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1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44406</v>
      </c>
      <c r="B713" s="122">
        <f t="shared" ca="1" si="214"/>
        <v>10174.95724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1.0626378294813901</v>
      </c>
      <c r="G713" s="123">
        <f t="shared" ca="1" si="215"/>
        <v>1.0487462025718</v>
      </c>
      <c r="H713" s="123">
        <f t="shared" ca="1" si="199"/>
        <v>1.01324594</v>
      </c>
      <c r="I713" s="124">
        <f t="shared" si="206"/>
        <v>0.01</v>
      </c>
      <c r="J713" s="125">
        <f t="shared" si="207"/>
        <v>44253</v>
      </c>
      <c r="K713" s="126">
        <f t="shared" si="208"/>
        <v>106</v>
      </c>
      <c r="L713" s="127">
        <f t="shared" si="209"/>
        <v>106</v>
      </c>
      <c r="M713" s="128">
        <f t="shared" si="200"/>
        <v>1.004194228</v>
      </c>
      <c r="N713" s="128">
        <f t="shared" ca="1" si="201"/>
        <v>1.017495724</v>
      </c>
      <c r="O713" s="127">
        <f t="shared" si="210"/>
        <v>0</v>
      </c>
      <c r="P713" s="123">
        <f t="shared" ca="1" si="202"/>
        <v>174.95724000000001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1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44407</v>
      </c>
      <c r="B714" s="122">
        <f t="shared" ca="1" si="214"/>
        <v>10177.001039999999</v>
      </c>
      <c r="C714" s="123">
        <f t="shared" si="205"/>
        <v>10000</v>
      </c>
      <c r="D714" s="124">
        <f ca="1">IF(A714&lt;$B$1,VLOOKUP(A714,[1]DI!$A$4:$B$15000,2,FALSE),0)</f>
        <v>4.1500000000000002E-2</v>
      </c>
      <c r="E714" s="123">
        <f t="shared" ca="1" si="198"/>
        <v>1.00016137</v>
      </c>
      <c r="F714" s="123">
        <f ca="1">(TRUNC(PRODUCT($E$12:$E713),16))</f>
        <v>1.0628093073479301</v>
      </c>
      <c r="G714" s="123">
        <f t="shared" ca="1" si="215"/>
        <v>1.0487462025718</v>
      </c>
      <c r="H714" s="123">
        <f t="shared" ca="1" si="199"/>
        <v>1.0134094499999999</v>
      </c>
      <c r="I714" s="124">
        <f t="shared" si="206"/>
        <v>0.01</v>
      </c>
      <c r="J714" s="125">
        <f t="shared" si="207"/>
        <v>44253</v>
      </c>
      <c r="K714" s="126">
        <f t="shared" si="208"/>
        <v>107</v>
      </c>
      <c r="L714" s="127">
        <f t="shared" si="209"/>
        <v>107</v>
      </c>
      <c r="M714" s="128">
        <f t="shared" si="200"/>
        <v>1.0042338799999999</v>
      </c>
      <c r="N714" s="128">
        <f t="shared" ca="1" si="201"/>
        <v>1.017700104</v>
      </c>
      <c r="O714" s="127">
        <f t="shared" si="210"/>
        <v>0</v>
      </c>
      <c r="P714" s="123">
        <f t="shared" ca="1" si="202"/>
        <v>177.00103999999999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1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44408</v>
      </c>
      <c r="B715" s="122">
        <f t="shared" ca="1" si="214"/>
        <v>10179.04517999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1.06298081288586</v>
      </c>
      <c r="G715" s="123">
        <f t="shared" ca="1" si="215"/>
        <v>1.0487462025718</v>
      </c>
      <c r="H715" s="123">
        <f t="shared" ca="1" si="199"/>
        <v>1.01357298</v>
      </c>
      <c r="I715" s="124">
        <f t="shared" si="206"/>
        <v>0.01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1.0042735330000001</v>
      </c>
      <c r="N715" s="128">
        <f t="shared" ca="1" si="201"/>
        <v>1.0179045179999999</v>
      </c>
      <c r="O715" s="127">
        <f t="shared" si="210"/>
        <v>0</v>
      </c>
      <c r="P715" s="123">
        <f t="shared" ca="1" si="202"/>
        <v>179.04517999000001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1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44409</v>
      </c>
      <c r="B716" s="122">
        <f t="shared" ca="1" si="214"/>
        <v>10179.04517999</v>
      </c>
      <c r="C716" s="123">
        <f t="shared" si="205"/>
        <v>10000</v>
      </c>
      <c r="D716" s="124">
        <f ca="1">IF(A716&lt;$B$1,VLOOKUP(A716,[1]DI!$A$4:$B$15000,2,FALSE),0)</f>
        <v>0</v>
      </c>
      <c r="E716" s="123">
        <f t="shared" ref="E716:E779" ca="1" si="216">IF(A716&lt;A$10,1,ROUND(((1+D716)^(1/252)),8))</f>
        <v>1</v>
      </c>
      <c r="F716" s="123">
        <f ca="1">(TRUNC(PRODUCT($E$12:$E715),16))</f>
        <v>1.06298081288586</v>
      </c>
      <c r="G716" s="123">
        <f t="shared" ca="1" si="215"/>
        <v>1.0487462025718</v>
      </c>
      <c r="H716" s="123">
        <f t="shared" ref="H716:H779" ca="1" si="217">ROUND(F716/G716,8)</f>
        <v>1.01357298</v>
      </c>
      <c r="I716" s="124">
        <f t="shared" si="206"/>
        <v>0.01</v>
      </c>
      <c r="J716" s="125">
        <f t="shared" si="207"/>
        <v>44253</v>
      </c>
      <c r="K716" s="126">
        <f t="shared" si="208"/>
        <v>107</v>
      </c>
      <c r="L716" s="127">
        <f t="shared" si="209"/>
        <v>108</v>
      </c>
      <c r="M716" s="128">
        <f t="shared" ref="M716:M779" si="218">ROUND((I716+1)^(L716/252),9)</f>
        <v>1.0042735330000001</v>
      </c>
      <c r="N716" s="128">
        <f t="shared" ref="N716:N779" ca="1" si="219">ROUND(H716*M716,9)</f>
        <v>1.0179045179999999</v>
      </c>
      <c r="O716" s="127">
        <f t="shared" si="210"/>
        <v>0</v>
      </c>
      <c r="P716" s="123">
        <f t="shared" ref="P716:P779" ca="1" si="220">TRUNC(((N716-1)*C716),8)</f>
        <v>179.04517999000001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1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44410</v>
      </c>
      <c r="B717" s="122">
        <f t="shared" ca="1" si="214"/>
        <v>10179.04517999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1.06298081288586</v>
      </c>
      <c r="G717" s="123">
        <f t="shared" ca="1" si="215"/>
        <v>1.0487462025718</v>
      </c>
      <c r="H717" s="123">
        <f t="shared" ca="1" si="217"/>
        <v>1.01357298</v>
      </c>
      <c r="I717" s="124">
        <f t="shared" ref="I717:I780" si="224">I716</f>
        <v>0.01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108</v>
      </c>
      <c r="L717" s="127">
        <f t="shared" ref="L717:L780" si="227">IF(AND(K717=1,K716=1),1,IF(K717&gt;0,IF(K717=K716,K717+1,K717),0))</f>
        <v>108</v>
      </c>
      <c r="M717" s="128">
        <f t="shared" si="218"/>
        <v>1.0042735330000001</v>
      </c>
      <c r="N717" s="128">
        <f t="shared" ca="1" si="219"/>
        <v>1.0179045179999999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179.04517999000001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1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44411</v>
      </c>
      <c r="B718" s="122">
        <f t="shared" ref="B718:B781" ca="1" si="232">IF(A718&lt;=TODAY(),C718+P718,IF(AND(A718&gt;TODAY(),A718&lt;=$B$1),IF(VLOOKUP(TODAY(),$A$10:$D$5000,4,FALSE)=0,"n.d",C718+P718),"n.d"))</f>
        <v>10181.08975999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1.0631523460996299</v>
      </c>
      <c r="G718" s="123">
        <f t="shared" ca="1" si="215"/>
        <v>1.0487462025718</v>
      </c>
      <c r="H718" s="123">
        <f t="shared" ca="1" si="217"/>
        <v>1.01373654</v>
      </c>
      <c r="I718" s="124">
        <f t="shared" si="224"/>
        <v>0.01</v>
      </c>
      <c r="J718" s="125">
        <f t="shared" si="225"/>
        <v>44253</v>
      </c>
      <c r="K718" s="126">
        <f t="shared" si="226"/>
        <v>109</v>
      </c>
      <c r="L718" s="127">
        <f t="shared" si="227"/>
        <v>109</v>
      </c>
      <c r="M718" s="128">
        <f t="shared" si="218"/>
        <v>1.004313188</v>
      </c>
      <c r="N718" s="128">
        <f t="shared" ca="1" si="219"/>
        <v>1.0181089759999999</v>
      </c>
      <c r="O718" s="127">
        <f t="shared" si="228"/>
        <v>0</v>
      </c>
      <c r="P718" s="123">
        <f t="shared" ca="1" si="220"/>
        <v>181.08975999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1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44412</v>
      </c>
      <c r="B719" s="122">
        <f t="shared" ca="1" si="232"/>
        <v>10183.1348</v>
      </c>
      <c r="C719" s="123">
        <f t="shared" si="223"/>
        <v>10000</v>
      </c>
      <c r="D719" s="124">
        <f ca="1">IF(A719&lt;$B$1,VLOOKUP(A719,[1]DI!$A$4:$B$15000,2,FALSE),0)</f>
        <v>4.1500000000000002E-2</v>
      </c>
      <c r="E719" s="123">
        <f t="shared" ca="1" si="216"/>
        <v>1.00016137</v>
      </c>
      <c r="F719" s="123">
        <f ca="1">(TRUNC(PRODUCT($E$12:$E718),16))</f>
        <v>1.0633239069937199</v>
      </c>
      <c r="G719" s="123">
        <f t="shared" ca="1" si="215"/>
        <v>1.0487462025718</v>
      </c>
      <c r="H719" s="123">
        <f t="shared" ca="1" si="217"/>
        <v>1.0139001299999999</v>
      </c>
      <c r="I719" s="124">
        <f t="shared" si="224"/>
        <v>0.01</v>
      </c>
      <c r="J719" s="125">
        <f t="shared" si="225"/>
        <v>44253</v>
      </c>
      <c r="K719" s="126">
        <f t="shared" si="226"/>
        <v>110</v>
      </c>
      <c r="L719" s="127">
        <f t="shared" si="227"/>
        <v>110</v>
      </c>
      <c r="M719" s="128">
        <f t="shared" si="218"/>
        <v>1.0043528450000001</v>
      </c>
      <c r="N719" s="128">
        <f t="shared" ca="1" si="219"/>
        <v>1.01831348</v>
      </c>
      <c r="O719" s="127">
        <f t="shared" si="228"/>
        <v>0</v>
      </c>
      <c r="P719" s="123">
        <f t="shared" ca="1" si="220"/>
        <v>183.13480000000001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1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44413</v>
      </c>
      <c r="B720" s="122">
        <f t="shared" ca="1" si="232"/>
        <v>10185.180179999999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1.0634954955725899</v>
      </c>
      <c r="G720" s="123">
        <f t="shared" ca="1" si="215"/>
        <v>1.0487462025718</v>
      </c>
      <c r="H720" s="123">
        <f t="shared" ca="1" si="217"/>
        <v>1.0140637400000001</v>
      </c>
      <c r="I720" s="124">
        <f t="shared" si="224"/>
        <v>0.01</v>
      </c>
      <c r="J720" s="125">
        <f t="shared" si="225"/>
        <v>44253</v>
      </c>
      <c r="K720" s="126">
        <f t="shared" si="226"/>
        <v>111</v>
      </c>
      <c r="L720" s="127">
        <f t="shared" si="227"/>
        <v>111</v>
      </c>
      <c r="M720" s="128">
        <f t="shared" si="218"/>
        <v>1.004392503</v>
      </c>
      <c r="N720" s="128">
        <f t="shared" ca="1" si="219"/>
        <v>1.018518018</v>
      </c>
      <c r="O720" s="127">
        <f t="shared" si="228"/>
        <v>0</v>
      </c>
      <c r="P720" s="123">
        <f t="shared" ca="1" si="220"/>
        <v>185.18018000000001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1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44414</v>
      </c>
      <c r="B721" s="122">
        <f t="shared" ca="1" si="232"/>
        <v>10187.61231</v>
      </c>
      <c r="C721" s="123">
        <f t="shared" si="223"/>
        <v>10000</v>
      </c>
      <c r="D721" s="124">
        <f ca="1">IF(A721&lt;$B$1,VLOOKUP(A721,[1]DI!$A$4:$B$15000,2,FALSE),0)</f>
        <v>5.1499999999999997E-2</v>
      </c>
      <c r="E721" s="123">
        <f t="shared" ca="1" si="216"/>
        <v>1.0001993</v>
      </c>
      <c r="F721" s="123">
        <f ca="1">(TRUNC(PRODUCT($E$12:$E720),16))</f>
        <v>1.06370745022486</v>
      </c>
      <c r="G721" s="123">
        <f t="shared" ca="1" si="215"/>
        <v>1.0487462025718</v>
      </c>
      <c r="H721" s="123">
        <f t="shared" ca="1" si="217"/>
        <v>1.01426584</v>
      </c>
      <c r="I721" s="124">
        <f t="shared" si="224"/>
        <v>0.01</v>
      </c>
      <c r="J721" s="125">
        <f t="shared" si="225"/>
        <v>44253</v>
      </c>
      <c r="K721" s="126">
        <f t="shared" si="226"/>
        <v>112</v>
      </c>
      <c r="L721" s="127">
        <f t="shared" si="227"/>
        <v>112</v>
      </c>
      <c r="M721" s="128">
        <f t="shared" si="218"/>
        <v>1.0044321620000001</v>
      </c>
      <c r="N721" s="128">
        <f t="shared" ca="1" si="219"/>
        <v>1.018761231</v>
      </c>
      <c r="O721" s="127">
        <f t="shared" si="228"/>
        <v>0</v>
      </c>
      <c r="P721" s="123">
        <f t="shared" ca="1" si="220"/>
        <v>187.61231000000001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1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44415</v>
      </c>
      <c r="B722" s="122">
        <f t="shared" ca="1" si="232"/>
        <v>10190.045120000001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1.06391944711969</v>
      </c>
      <c r="G722" s="123">
        <f t="shared" ca="1" si="215"/>
        <v>1.0487462025718</v>
      </c>
      <c r="H722" s="123">
        <f t="shared" ca="1" si="217"/>
        <v>1.01446799</v>
      </c>
      <c r="I722" s="124">
        <f t="shared" si="224"/>
        <v>0.01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1.0044718239999999</v>
      </c>
      <c r="N722" s="128">
        <f t="shared" ca="1" si="219"/>
        <v>1.019004512</v>
      </c>
      <c r="O722" s="127">
        <f t="shared" si="228"/>
        <v>0</v>
      </c>
      <c r="P722" s="123">
        <f t="shared" ca="1" si="220"/>
        <v>190.04512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1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44416</v>
      </c>
      <c r="B723" s="122">
        <f t="shared" ca="1" si="232"/>
        <v>10190.045120000001</v>
      </c>
      <c r="C723" s="123">
        <f t="shared" si="223"/>
        <v>10000</v>
      </c>
      <c r="D723" s="124">
        <f ca="1">IF(A723&lt;$B$1,VLOOKUP(A723,[1]DI!$A$4:$B$15000,2,FALSE),0)</f>
        <v>0</v>
      </c>
      <c r="E723" s="123">
        <f t="shared" ca="1" si="216"/>
        <v>1</v>
      </c>
      <c r="F723" s="123">
        <f ca="1">(TRUNC(PRODUCT($E$12:$E722),16))</f>
        <v>1.06391944711969</v>
      </c>
      <c r="G723" s="123">
        <f t="shared" ca="1" si="215"/>
        <v>1.0487462025718</v>
      </c>
      <c r="H723" s="123">
        <f t="shared" ca="1" si="217"/>
        <v>1.01446799</v>
      </c>
      <c r="I723" s="124">
        <f t="shared" si="224"/>
        <v>0.01</v>
      </c>
      <c r="J723" s="125">
        <f t="shared" si="225"/>
        <v>44253</v>
      </c>
      <c r="K723" s="126">
        <f t="shared" si="226"/>
        <v>112</v>
      </c>
      <c r="L723" s="127">
        <f t="shared" si="227"/>
        <v>113</v>
      </c>
      <c r="M723" s="128">
        <f t="shared" si="218"/>
        <v>1.0044718239999999</v>
      </c>
      <c r="N723" s="128">
        <f t="shared" ca="1" si="219"/>
        <v>1.019004512</v>
      </c>
      <c r="O723" s="127">
        <f t="shared" si="228"/>
        <v>0</v>
      </c>
      <c r="P723" s="123">
        <f t="shared" ca="1" si="220"/>
        <v>190.04512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1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44417</v>
      </c>
      <c r="B724" s="122">
        <f t="shared" ca="1" si="232"/>
        <v>10190.045120000001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1.06391944711969</v>
      </c>
      <c r="G724" s="123">
        <f t="shared" ca="1" si="215"/>
        <v>1.0487462025718</v>
      </c>
      <c r="H724" s="123">
        <f t="shared" ca="1" si="217"/>
        <v>1.01446799</v>
      </c>
      <c r="I724" s="124">
        <f t="shared" si="224"/>
        <v>0.01</v>
      </c>
      <c r="J724" s="125">
        <f t="shared" si="225"/>
        <v>44253</v>
      </c>
      <c r="K724" s="126">
        <f t="shared" si="226"/>
        <v>113</v>
      </c>
      <c r="L724" s="127">
        <f t="shared" si="227"/>
        <v>113</v>
      </c>
      <c r="M724" s="128">
        <f t="shared" si="218"/>
        <v>1.0044718239999999</v>
      </c>
      <c r="N724" s="128">
        <f t="shared" ca="1" si="219"/>
        <v>1.019004512</v>
      </c>
      <c r="O724" s="127">
        <f t="shared" si="228"/>
        <v>0</v>
      </c>
      <c r="P724" s="123">
        <f t="shared" ca="1" si="220"/>
        <v>190.04512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1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44418</v>
      </c>
      <c r="B725" s="122">
        <f t="shared" ca="1" si="232"/>
        <v>10192.4784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1.0641314862655</v>
      </c>
      <c r="G725" s="123">
        <f t="shared" ca="1" si="215"/>
        <v>1.0487462025718</v>
      </c>
      <c r="H725" s="123">
        <f t="shared" ca="1" si="217"/>
        <v>1.01467017</v>
      </c>
      <c r="I725" s="124">
        <f t="shared" si="224"/>
        <v>0.01</v>
      </c>
      <c r="J725" s="125">
        <f t="shared" si="225"/>
        <v>44253</v>
      </c>
      <c r="K725" s="126">
        <f t="shared" si="226"/>
        <v>114</v>
      </c>
      <c r="L725" s="127">
        <f t="shared" si="227"/>
        <v>114</v>
      </c>
      <c r="M725" s="128">
        <f t="shared" si="218"/>
        <v>1.004511486</v>
      </c>
      <c r="N725" s="128">
        <f t="shared" ca="1" si="219"/>
        <v>1.01924784</v>
      </c>
      <c r="O725" s="127">
        <f t="shared" si="228"/>
        <v>0</v>
      </c>
      <c r="P725" s="123">
        <f t="shared" ca="1" si="220"/>
        <v>192.47839999999999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1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44419</v>
      </c>
      <c r="B726" s="122">
        <f t="shared" ca="1" si="232"/>
        <v>10194.912270000001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1.06434356767071</v>
      </c>
      <c r="G726" s="123">
        <f t="shared" ca="1" si="215"/>
        <v>1.0487462025718</v>
      </c>
      <c r="H726" s="123">
        <f t="shared" ca="1" si="217"/>
        <v>1.0148723900000001</v>
      </c>
      <c r="I726" s="124">
        <f t="shared" si="224"/>
        <v>0.01</v>
      </c>
      <c r="J726" s="125">
        <f t="shared" si="225"/>
        <v>44253</v>
      </c>
      <c r="K726" s="126">
        <f t="shared" si="226"/>
        <v>115</v>
      </c>
      <c r="L726" s="127">
        <f t="shared" si="227"/>
        <v>115</v>
      </c>
      <c r="M726" s="128">
        <f t="shared" si="218"/>
        <v>1.004551151</v>
      </c>
      <c r="N726" s="128">
        <f t="shared" ca="1" si="219"/>
        <v>1.0194912270000001</v>
      </c>
      <c r="O726" s="127">
        <f t="shared" si="228"/>
        <v>0</v>
      </c>
      <c r="P726" s="123">
        <f t="shared" ca="1" si="220"/>
        <v>194.91227000000001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1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44420</v>
      </c>
      <c r="B727" s="122">
        <f t="shared" ca="1" si="232"/>
        <v>10197.34681999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1.0645556913437499</v>
      </c>
      <c r="G727" s="123">
        <f t="shared" ca="1" si="215"/>
        <v>1.0487462025718</v>
      </c>
      <c r="H727" s="123">
        <f t="shared" ca="1" si="217"/>
        <v>1.01507466</v>
      </c>
      <c r="I727" s="124">
        <f t="shared" si="224"/>
        <v>0.01</v>
      </c>
      <c r="J727" s="125">
        <f t="shared" si="225"/>
        <v>44253</v>
      </c>
      <c r="K727" s="126">
        <f t="shared" si="226"/>
        <v>116</v>
      </c>
      <c r="L727" s="127">
        <f t="shared" si="227"/>
        <v>116</v>
      </c>
      <c r="M727" s="128">
        <f t="shared" si="218"/>
        <v>1.004590817</v>
      </c>
      <c r="N727" s="128">
        <f t="shared" ca="1" si="219"/>
        <v>1.0197346819999999</v>
      </c>
      <c r="O727" s="127">
        <f t="shared" si="228"/>
        <v>0</v>
      </c>
      <c r="P727" s="123">
        <f t="shared" ca="1" si="220"/>
        <v>197.34681999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1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44421</v>
      </c>
      <c r="B728" s="122">
        <f t="shared" ca="1" si="232"/>
        <v>10199.78184</v>
      </c>
      <c r="C728" s="123">
        <f t="shared" si="223"/>
        <v>10000</v>
      </c>
      <c r="D728" s="124">
        <f ca="1">IF(A728&lt;$B$1,VLOOKUP(A728,[1]DI!$A$4:$B$15000,2,FALSE),0)</f>
        <v>5.1499999999999997E-2</v>
      </c>
      <c r="E728" s="123">
        <f t="shared" ca="1" si="216"/>
        <v>1.0001993</v>
      </c>
      <c r="F728" s="123">
        <f ca="1">(TRUNC(PRODUCT($E$12:$E727),16))</f>
        <v>1.0647678572930399</v>
      </c>
      <c r="G728" s="123">
        <f t="shared" ca="1" si="215"/>
        <v>1.0487462025718</v>
      </c>
      <c r="H728" s="123">
        <f t="shared" ca="1" si="217"/>
        <v>1.01527696</v>
      </c>
      <c r="I728" s="124">
        <f t="shared" si="224"/>
        <v>0.01</v>
      </c>
      <c r="J728" s="125">
        <f t="shared" si="225"/>
        <v>44253</v>
      </c>
      <c r="K728" s="126">
        <f t="shared" si="226"/>
        <v>117</v>
      </c>
      <c r="L728" s="127">
        <f t="shared" si="227"/>
        <v>117</v>
      </c>
      <c r="M728" s="128">
        <f t="shared" si="218"/>
        <v>1.004630484</v>
      </c>
      <c r="N728" s="128">
        <f t="shared" ca="1" si="219"/>
        <v>1.019978184</v>
      </c>
      <c r="O728" s="127">
        <f t="shared" si="228"/>
        <v>0</v>
      </c>
      <c r="P728" s="123">
        <f t="shared" ca="1" si="220"/>
        <v>199.78183999999999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1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44422</v>
      </c>
      <c r="B729" s="122">
        <f t="shared" ca="1" si="232"/>
        <v>10202.21754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1.0649800655269901</v>
      </c>
      <c r="G729" s="123">
        <f t="shared" ca="1" si="215"/>
        <v>1.0487462025718</v>
      </c>
      <c r="H729" s="123">
        <f t="shared" ca="1" si="217"/>
        <v>1.0154793099999999</v>
      </c>
      <c r="I729" s="124">
        <f t="shared" si="224"/>
        <v>0.01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1.004670153</v>
      </c>
      <c r="N729" s="128">
        <f t="shared" ca="1" si="219"/>
        <v>1.020221754</v>
      </c>
      <c r="O729" s="127">
        <f t="shared" si="228"/>
        <v>0</v>
      </c>
      <c r="P729" s="123">
        <f t="shared" ca="1" si="220"/>
        <v>202.21754000000001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1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44423</v>
      </c>
      <c r="B730" s="122">
        <f t="shared" ca="1" si="232"/>
        <v>10202.21754</v>
      </c>
      <c r="C730" s="123">
        <f t="shared" si="223"/>
        <v>10000</v>
      </c>
      <c r="D730" s="124">
        <f ca="1">IF(A730&lt;$B$1,VLOOKUP(A730,[1]DI!$A$4:$B$15000,2,FALSE),0)</f>
        <v>0</v>
      </c>
      <c r="E730" s="123">
        <f t="shared" ca="1" si="216"/>
        <v>1</v>
      </c>
      <c r="F730" s="123">
        <f ca="1">(TRUNC(PRODUCT($E$12:$E729),16))</f>
        <v>1.0649800655269901</v>
      </c>
      <c r="G730" s="123">
        <f t="shared" ca="1" si="215"/>
        <v>1.0487462025718</v>
      </c>
      <c r="H730" s="123">
        <f t="shared" ca="1" si="217"/>
        <v>1.0154793099999999</v>
      </c>
      <c r="I730" s="124">
        <f t="shared" si="224"/>
        <v>0.01</v>
      </c>
      <c r="J730" s="125">
        <f t="shared" si="225"/>
        <v>44253</v>
      </c>
      <c r="K730" s="126">
        <f t="shared" si="226"/>
        <v>117</v>
      </c>
      <c r="L730" s="127">
        <f t="shared" si="227"/>
        <v>118</v>
      </c>
      <c r="M730" s="128">
        <f t="shared" si="218"/>
        <v>1.004670153</v>
      </c>
      <c r="N730" s="128">
        <f t="shared" ca="1" si="219"/>
        <v>1.020221754</v>
      </c>
      <c r="O730" s="127">
        <f t="shared" si="228"/>
        <v>0</v>
      </c>
      <c r="P730" s="123">
        <f t="shared" ca="1" si="220"/>
        <v>202.21754000000001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1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44424</v>
      </c>
      <c r="B731" s="122">
        <f t="shared" ca="1" si="232"/>
        <v>10202.21754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1.0649800655269901</v>
      </c>
      <c r="G731" s="123">
        <f t="shared" ca="1" si="215"/>
        <v>1.0487462025718</v>
      </c>
      <c r="H731" s="123">
        <f t="shared" ca="1" si="217"/>
        <v>1.0154793099999999</v>
      </c>
      <c r="I731" s="124">
        <f t="shared" si="224"/>
        <v>0.01</v>
      </c>
      <c r="J731" s="125">
        <f t="shared" si="225"/>
        <v>44253</v>
      </c>
      <c r="K731" s="126">
        <f t="shared" si="226"/>
        <v>118</v>
      </c>
      <c r="L731" s="127">
        <f t="shared" si="227"/>
        <v>118</v>
      </c>
      <c r="M731" s="128">
        <f t="shared" si="218"/>
        <v>1.004670153</v>
      </c>
      <c r="N731" s="128">
        <f t="shared" ca="1" si="219"/>
        <v>1.020221754</v>
      </c>
      <c r="O731" s="127">
        <f t="shared" si="228"/>
        <v>0</v>
      </c>
      <c r="P731" s="123">
        <f t="shared" ca="1" si="220"/>
        <v>202.21754000000001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1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44425</v>
      </c>
      <c r="B732" s="122">
        <f t="shared" ca="1" si="232"/>
        <v>10204.65372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1.06519231605405</v>
      </c>
      <c r="G732" s="123">
        <f t="shared" ca="1" si="215"/>
        <v>1.0487462025718</v>
      </c>
      <c r="H732" s="123">
        <f t="shared" ca="1" si="217"/>
        <v>1.0156816900000001</v>
      </c>
      <c r="I732" s="124">
        <f t="shared" si="224"/>
        <v>0.01</v>
      </c>
      <c r="J732" s="125">
        <f t="shared" si="225"/>
        <v>44253</v>
      </c>
      <c r="K732" s="126">
        <f t="shared" si="226"/>
        <v>119</v>
      </c>
      <c r="L732" s="127">
        <f t="shared" si="227"/>
        <v>119</v>
      </c>
      <c r="M732" s="128">
        <f t="shared" si="218"/>
        <v>1.0047098240000001</v>
      </c>
      <c r="N732" s="128">
        <f t="shared" ca="1" si="219"/>
        <v>1.0204653720000001</v>
      </c>
      <c r="O732" s="127">
        <f t="shared" si="228"/>
        <v>0</v>
      </c>
      <c r="P732" s="123">
        <f t="shared" ca="1" si="220"/>
        <v>204.65371999999999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1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44426</v>
      </c>
      <c r="B733" s="122">
        <f t="shared" ca="1" si="232"/>
        <v>10207.09058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1.0654046088826401</v>
      </c>
      <c r="G733" s="123">
        <f t="shared" ca="1" si="215"/>
        <v>1.0487462025718</v>
      </c>
      <c r="H733" s="123">
        <f t="shared" ca="1" si="217"/>
        <v>1.0158841199999999</v>
      </c>
      <c r="I733" s="124">
        <f t="shared" si="224"/>
        <v>0.01</v>
      </c>
      <c r="J733" s="125">
        <f t="shared" si="225"/>
        <v>44253</v>
      </c>
      <c r="K733" s="126">
        <f t="shared" si="226"/>
        <v>120</v>
      </c>
      <c r="L733" s="127">
        <f t="shared" si="227"/>
        <v>120</v>
      </c>
      <c r="M733" s="128">
        <f t="shared" si="218"/>
        <v>1.0047494960000001</v>
      </c>
      <c r="N733" s="128">
        <f t="shared" ca="1" si="219"/>
        <v>1.020709058</v>
      </c>
      <c r="O733" s="127">
        <f t="shared" si="228"/>
        <v>0</v>
      </c>
      <c r="P733" s="123">
        <f t="shared" ca="1" si="220"/>
        <v>207.09057999999999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1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44427</v>
      </c>
      <c r="B734" s="122">
        <f t="shared" ca="1" si="232"/>
        <v>10209.527910000001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1.06561694402119</v>
      </c>
      <c r="G734" s="123">
        <f t="shared" ca="1" si="215"/>
        <v>1.0487462025718</v>
      </c>
      <c r="H734" s="123">
        <f t="shared" ca="1" si="217"/>
        <v>1.0160865800000001</v>
      </c>
      <c r="I734" s="124">
        <f t="shared" si="224"/>
        <v>0.01</v>
      </c>
      <c r="J734" s="125">
        <f t="shared" si="225"/>
        <v>44253</v>
      </c>
      <c r="K734" s="126">
        <f t="shared" si="226"/>
        <v>121</v>
      </c>
      <c r="L734" s="127">
        <f t="shared" si="227"/>
        <v>121</v>
      </c>
      <c r="M734" s="128">
        <f t="shared" si="218"/>
        <v>1.00478917</v>
      </c>
      <c r="N734" s="128">
        <f t="shared" ca="1" si="219"/>
        <v>1.020952791</v>
      </c>
      <c r="O734" s="127">
        <f t="shared" si="228"/>
        <v>0</v>
      </c>
      <c r="P734" s="123">
        <f t="shared" ca="1" si="220"/>
        <v>209.52790999999999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1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44428</v>
      </c>
      <c r="B735" s="122">
        <f t="shared" ca="1" si="232"/>
        <v>10211.96591999</v>
      </c>
      <c r="C735" s="123">
        <f t="shared" si="223"/>
        <v>10000</v>
      </c>
      <c r="D735" s="124">
        <f ca="1">IF(A735&lt;$B$1,VLOOKUP(A735,[1]DI!$A$4:$B$15000,2,FALSE),0)</f>
        <v>5.1499999999999997E-2</v>
      </c>
      <c r="E735" s="123">
        <f t="shared" ca="1" si="216"/>
        <v>1.0001993</v>
      </c>
      <c r="F735" s="123">
        <f ca="1">(TRUNC(PRODUCT($E$12:$E734),16))</f>
        <v>1.06582932147814</v>
      </c>
      <c r="G735" s="123">
        <f t="shared" ca="1" si="215"/>
        <v>1.0487462025718</v>
      </c>
      <c r="H735" s="123">
        <f t="shared" ca="1" si="217"/>
        <v>1.0162890899999999</v>
      </c>
      <c r="I735" s="124">
        <f t="shared" si="224"/>
        <v>0.01</v>
      </c>
      <c r="J735" s="125">
        <f t="shared" si="225"/>
        <v>44253</v>
      </c>
      <c r="K735" s="126">
        <f t="shared" si="226"/>
        <v>122</v>
      </c>
      <c r="L735" s="127">
        <f t="shared" si="227"/>
        <v>122</v>
      </c>
      <c r="M735" s="128">
        <f t="shared" si="218"/>
        <v>1.004828845</v>
      </c>
      <c r="N735" s="128">
        <f t="shared" ca="1" si="219"/>
        <v>1.0211965919999999</v>
      </c>
      <c r="O735" s="127">
        <f t="shared" si="228"/>
        <v>0</v>
      </c>
      <c r="P735" s="123">
        <f t="shared" ca="1" si="220"/>
        <v>211.96591999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1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44429</v>
      </c>
      <c r="B736" s="122">
        <f t="shared" ca="1" si="232"/>
        <v>10214.404420000001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1.0660417412619101</v>
      </c>
      <c r="G736" s="123">
        <f t="shared" ca="1" si="215"/>
        <v>1.0487462025718</v>
      </c>
      <c r="H736" s="123">
        <f t="shared" ca="1" si="217"/>
        <v>1.01649163</v>
      </c>
      <c r="I736" s="124">
        <f t="shared" si="224"/>
        <v>0.01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1.004868522</v>
      </c>
      <c r="N736" s="128">
        <f t="shared" ca="1" si="219"/>
        <v>1.0214404420000001</v>
      </c>
      <c r="O736" s="127">
        <f t="shared" si="228"/>
        <v>0</v>
      </c>
      <c r="P736" s="123">
        <f t="shared" ca="1" si="220"/>
        <v>214.40441999999999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1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44430</v>
      </c>
      <c r="B737" s="122">
        <f t="shared" ca="1" si="232"/>
        <v>10214.404420000001</v>
      </c>
      <c r="C737" s="123">
        <f t="shared" si="223"/>
        <v>10000</v>
      </c>
      <c r="D737" s="124">
        <f ca="1">IF(A737&lt;$B$1,VLOOKUP(A737,[1]DI!$A$4:$B$15000,2,FALSE),0)</f>
        <v>0</v>
      </c>
      <c r="E737" s="123">
        <f t="shared" ca="1" si="216"/>
        <v>1</v>
      </c>
      <c r="F737" s="123">
        <f ca="1">(TRUNC(PRODUCT($E$12:$E736),16))</f>
        <v>1.0660417412619101</v>
      </c>
      <c r="G737" s="123">
        <f t="shared" ca="1" si="215"/>
        <v>1.0487462025718</v>
      </c>
      <c r="H737" s="123">
        <f t="shared" ca="1" si="217"/>
        <v>1.01649163</v>
      </c>
      <c r="I737" s="124">
        <f t="shared" si="224"/>
        <v>0.01</v>
      </c>
      <c r="J737" s="125">
        <f t="shared" si="225"/>
        <v>44253</v>
      </c>
      <c r="K737" s="126">
        <f t="shared" si="226"/>
        <v>122</v>
      </c>
      <c r="L737" s="127">
        <f t="shared" si="227"/>
        <v>123</v>
      </c>
      <c r="M737" s="128">
        <f t="shared" si="218"/>
        <v>1.004868522</v>
      </c>
      <c r="N737" s="128">
        <f t="shared" ca="1" si="219"/>
        <v>1.0214404420000001</v>
      </c>
      <c r="O737" s="127">
        <f t="shared" si="228"/>
        <v>0</v>
      </c>
      <c r="P737" s="123">
        <f t="shared" ca="1" si="220"/>
        <v>214.40441999999999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1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44431</v>
      </c>
      <c r="B738" s="122">
        <f t="shared" ca="1" si="232"/>
        <v>10214.404420000001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1.0660417412619101</v>
      </c>
      <c r="G738" s="123">
        <f t="shared" ca="1" si="215"/>
        <v>1.0487462025718</v>
      </c>
      <c r="H738" s="123">
        <f t="shared" ca="1" si="217"/>
        <v>1.01649163</v>
      </c>
      <c r="I738" s="124">
        <f t="shared" si="224"/>
        <v>0.01</v>
      </c>
      <c r="J738" s="125">
        <f t="shared" si="225"/>
        <v>44253</v>
      </c>
      <c r="K738" s="126">
        <f t="shared" si="226"/>
        <v>123</v>
      </c>
      <c r="L738" s="127">
        <f t="shared" si="227"/>
        <v>123</v>
      </c>
      <c r="M738" s="128">
        <f t="shared" si="218"/>
        <v>1.004868522</v>
      </c>
      <c r="N738" s="128">
        <f t="shared" ca="1" si="219"/>
        <v>1.0214404420000001</v>
      </c>
      <c r="O738" s="127">
        <f t="shared" si="228"/>
        <v>0</v>
      </c>
      <c r="P738" s="123">
        <f t="shared" ca="1" si="220"/>
        <v>214.40441999999999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1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44432</v>
      </c>
      <c r="B739" s="122">
        <f t="shared" ca="1" si="232"/>
        <v>10216.84359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1.0662542033809399</v>
      </c>
      <c r="G739" s="123">
        <f t="shared" ca="1" si="215"/>
        <v>1.0487462025718</v>
      </c>
      <c r="H739" s="123">
        <f t="shared" ca="1" si="217"/>
        <v>1.01669422</v>
      </c>
      <c r="I739" s="124">
        <f t="shared" si="224"/>
        <v>0.01</v>
      </c>
      <c r="J739" s="125">
        <f t="shared" si="225"/>
        <v>44253</v>
      </c>
      <c r="K739" s="126">
        <f t="shared" si="226"/>
        <v>124</v>
      </c>
      <c r="L739" s="127">
        <f t="shared" si="227"/>
        <v>124</v>
      </c>
      <c r="M739" s="128">
        <f t="shared" si="218"/>
        <v>1.0049082</v>
      </c>
      <c r="N739" s="128">
        <f t="shared" ca="1" si="219"/>
        <v>1.021684359</v>
      </c>
      <c r="O739" s="127">
        <f t="shared" si="228"/>
        <v>0</v>
      </c>
      <c r="P739" s="123">
        <f t="shared" ca="1" si="220"/>
        <v>216.84359000000001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1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44433</v>
      </c>
      <c r="B740" s="122">
        <f t="shared" ca="1" si="232"/>
        <v>10219.283349990001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1.06646670784368</v>
      </c>
      <c r="G740" s="123">
        <f t="shared" ca="1" si="215"/>
        <v>1.0487462025718</v>
      </c>
      <c r="H740" s="123">
        <f t="shared" ca="1" si="217"/>
        <v>1.01689685</v>
      </c>
      <c r="I740" s="124">
        <f t="shared" si="224"/>
        <v>0.01</v>
      </c>
      <c r="J740" s="125">
        <f t="shared" si="225"/>
        <v>44253</v>
      </c>
      <c r="K740" s="126">
        <f t="shared" si="226"/>
        <v>125</v>
      </c>
      <c r="L740" s="127">
        <f t="shared" si="227"/>
        <v>125</v>
      </c>
      <c r="M740" s="128">
        <f t="shared" si="218"/>
        <v>1.0049478810000001</v>
      </c>
      <c r="N740" s="128">
        <f t="shared" ca="1" si="219"/>
        <v>1.0219283349999999</v>
      </c>
      <c r="O740" s="127">
        <f t="shared" si="228"/>
        <v>0</v>
      </c>
      <c r="P740" s="123">
        <f t="shared" ca="1" si="220"/>
        <v>219.28334999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1" t="str">
        <f t="shared" si="231"/>
        <v>-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44434</v>
      </c>
      <c r="B741" s="122">
        <f t="shared" ca="1" si="232"/>
        <v>10221.723669999999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1.06667925465855</v>
      </c>
      <c r="G741" s="123">
        <f t="shared" ca="1" si="215"/>
        <v>1.0487462025718</v>
      </c>
      <c r="H741" s="123">
        <f t="shared" ca="1" si="217"/>
        <v>1.0170995199999999</v>
      </c>
      <c r="I741" s="124">
        <f t="shared" si="224"/>
        <v>0.01</v>
      </c>
      <c r="J741" s="125">
        <f t="shared" si="225"/>
        <v>44253</v>
      </c>
      <c r="K741" s="126">
        <f t="shared" si="226"/>
        <v>126</v>
      </c>
      <c r="L741" s="127">
        <f t="shared" si="227"/>
        <v>126</v>
      </c>
      <c r="M741" s="128">
        <f t="shared" si="218"/>
        <v>1.0049875619999999</v>
      </c>
      <c r="N741" s="128">
        <f t="shared" ca="1" si="219"/>
        <v>1.022172367</v>
      </c>
      <c r="O741" s="127">
        <f t="shared" si="228"/>
        <v>4</v>
      </c>
      <c r="P741" s="123">
        <f t="shared" ca="1" si="220"/>
        <v>221.72367</v>
      </c>
      <c r="Q741" s="129">
        <f t="shared" si="221"/>
        <v>0</v>
      </c>
      <c r="R741" s="130" t="str">
        <f t="shared" si="229"/>
        <v>J=</v>
      </c>
      <c r="S741" s="125">
        <f t="shared" si="230"/>
        <v>44434</v>
      </c>
      <c r="T741" s="131">
        <f t="shared" ca="1" si="231"/>
        <v>8868946.8000000007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44435</v>
      </c>
      <c r="B742" s="122">
        <f t="shared" ca="1" si="232"/>
        <v>10002.38793999</v>
      </c>
      <c r="C742" s="123">
        <f t="shared" si="223"/>
        <v>10000</v>
      </c>
      <c r="D742" s="124">
        <f ca="1">IF(A742&lt;$B$1,VLOOKUP(A742,[1]DI!$A$4:$B$15000,2,FALSE),0)</f>
        <v>5.1499999999999997E-2</v>
      </c>
      <c r="E742" s="123">
        <f t="shared" ca="1" si="216"/>
        <v>1.0001993</v>
      </c>
      <c r="F742" s="123">
        <f ca="1">(TRUNC(PRODUCT($E$12:$E741),16))</f>
        <v>1.066891843834</v>
      </c>
      <c r="G742" s="123">
        <f t="shared" ca="1" si="215"/>
        <v>1.06667925465855</v>
      </c>
      <c r="H742" s="123">
        <f t="shared" ca="1" si="217"/>
        <v>1.0001993</v>
      </c>
      <c r="I742" s="124">
        <f t="shared" si="224"/>
        <v>0.01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1.0000394859999999</v>
      </c>
      <c r="N742" s="128">
        <f t="shared" ca="1" si="219"/>
        <v>1.0002387939999999</v>
      </c>
      <c r="O742" s="127">
        <f t="shared" si="228"/>
        <v>0</v>
      </c>
      <c r="P742" s="123">
        <f t="shared" ca="1" si="220"/>
        <v>2.38793999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1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44436</v>
      </c>
      <c r="B743" s="122">
        <f t="shared" ca="1" si="232"/>
        <v>10004.381419990001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1.06710447537848</v>
      </c>
      <c r="G743" s="123">
        <f t="shared" ca="1" si="215"/>
        <v>1.06667925465855</v>
      </c>
      <c r="H743" s="123">
        <f t="shared" ca="1" si="217"/>
        <v>1.00039864</v>
      </c>
      <c r="I743" s="124">
        <f t="shared" si="224"/>
        <v>0.01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1.0000394859999999</v>
      </c>
      <c r="N743" s="128">
        <f t="shared" ca="1" si="219"/>
        <v>1.0004381419999999</v>
      </c>
      <c r="O743" s="127">
        <f t="shared" si="228"/>
        <v>0</v>
      </c>
      <c r="P743" s="123">
        <f t="shared" ca="1" si="220"/>
        <v>4.3814199900000004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1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44437</v>
      </c>
      <c r="B744" s="122">
        <f t="shared" ca="1" si="232"/>
        <v>10004.381419990001</v>
      </c>
      <c r="C744" s="123">
        <f t="shared" si="223"/>
        <v>10000</v>
      </c>
      <c r="D744" s="124">
        <f ca="1">IF(A744&lt;$B$1,VLOOKUP(A744,[1]DI!$A$4:$B$15000,2,FALSE),0)</f>
        <v>0</v>
      </c>
      <c r="E744" s="123">
        <f t="shared" ca="1" si="216"/>
        <v>1</v>
      </c>
      <c r="F744" s="123">
        <f ca="1">(TRUNC(PRODUCT($E$12:$E743),16))</f>
        <v>1.06710447537848</v>
      </c>
      <c r="G744" s="123">
        <f t="shared" ca="1" si="215"/>
        <v>1.06667925465855</v>
      </c>
      <c r="H744" s="123">
        <f t="shared" ca="1" si="217"/>
        <v>1.00039864</v>
      </c>
      <c r="I744" s="124">
        <f t="shared" si="224"/>
        <v>0.01</v>
      </c>
      <c r="J744" s="125">
        <f t="shared" si="225"/>
        <v>44434</v>
      </c>
      <c r="K744" s="126">
        <f t="shared" si="226"/>
        <v>1</v>
      </c>
      <c r="L744" s="127">
        <f t="shared" si="227"/>
        <v>1</v>
      </c>
      <c r="M744" s="128">
        <f t="shared" si="218"/>
        <v>1.0000394859999999</v>
      </c>
      <c r="N744" s="128">
        <f t="shared" ca="1" si="219"/>
        <v>1.0004381419999999</v>
      </c>
      <c r="O744" s="127">
        <f t="shared" si="228"/>
        <v>0</v>
      </c>
      <c r="P744" s="123">
        <f t="shared" ca="1" si="220"/>
        <v>4.3814199900000004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1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44438</v>
      </c>
      <c r="B745" s="122">
        <f t="shared" ca="1" si="232"/>
        <v>10004.77644999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1.06710447537848</v>
      </c>
      <c r="G745" s="123">
        <f t="shared" ca="1" si="215"/>
        <v>1.06667925465855</v>
      </c>
      <c r="H745" s="123">
        <f t="shared" ca="1" si="217"/>
        <v>1.00039864</v>
      </c>
      <c r="I745" s="124">
        <f t="shared" si="224"/>
        <v>0.01</v>
      </c>
      <c r="J745" s="125">
        <f t="shared" si="225"/>
        <v>44434</v>
      </c>
      <c r="K745" s="126">
        <f t="shared" si="226"/>
        <v>2</v>
      </c>
      <c r="L745" s="127">
        <f t="shared" si="227"/>
        <v>2</v>
      </c>
      <c r="M745" s="128">
        <f t="shared" si="218"/>
        <v>1.000078974</v>
      </c>
      <c r="N745" s="128">
        <f t="shared" ca="1" si="219"/>
        <v>1.0004776449999999</v>
      </c>
      <c r="O745" s="127">
        <f t="shared" si="228"/>
        <v>0</v>
      </c>
      <c r="P745" s="123">
        <f t="shared" ca="1" si="220"/>
        <v>4.7764499899999997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1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44439</v>
      </c>
      <c r="B746" s="122">
        <f t="shared" ca="1" si="232"/>
        <v>10007.16554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1.0673171493004201</v>
      </c>
      <c r="G746" s="123">
        <f t="shared" ca="1" si="215"/>
        <v>1.06667925465855</v>
      </c>
      <c r="H746" s="123">
        <f t="shared" ca="1" si="217"/>
        <v>1.00059802</v>
      </c>
      <c r="I746" s="124">
        <f t="shared" si="224"/>
        <v>0.01</v>
      </c>
      <c r="J746" s="125">
        <f t="shared" si="225"/>
        <v>44434</v>
      </c>
      <c r="K746" s="126">
        <f t="shared" si="226"/>
        <v>3</v>
      </c>
      <c r="L746" s="127">
        <f t="shared" si="227"/>
        <v>3</v>
      </c>
      <c r="M746" s="128">
        <f t="shared" si="218"/>
        <v>1.000118463</v>
      </c>
      <c r="N746" s="128">
        <f t="shared" ca="1" si="219"/>
        <v>1.000716554</v>
      </c>
      <c r="O746" s="127">
        <f t="shared" si="228"/>
        <v>0</v>
      </c>
      <c r="P746" s="123">
        <f t="shared" ca="1" si="220"/>
        <v>7.16554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1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44440</v>
      </c>
      <c r="B747" s="122">
        <f t="shared" ca="1" si="232"/>
        <v>10009.55519999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1.0675298656082799</v>
      </c>
      <c r="G747" s="123">
        <f t="shared" ca="1" si="215"/>
        <v>1.06667925465855</v>
      </c>
      <c r="H747" s="123">
        <f t="shared" ca="1" si="217"/>
        <v>1.0007974399999999</v>
      </c>
      <c r="I747" s="124">
        <f t="shared" si="224"/>
        <v>0.01</v>
      </c>
      <c r="J747" s="125">
        <f t="shared" si="225"/>
        <v>44434</v>
      </c>
      <c r="K747" s="126">
        <f t="shared" si="226"/>
        <v>4</v>
      </c>
      <c r="L747" s="127">
        <f t="shared" si="227"/>
        <v>4</v>
      </c>
      <c r="M747" s="128">
        <f t="shared" si="218"/>
        <v>1.0001579540000001</v>
      </c>
      <c r="N747" s="128">
        <f t="shared" ca="1" si="219"/>
        <v>1.00095552</v>
      </c>
      <c r="O747" s="127">
        <f t="shared" si="228"/>
        <v>0</v>
      </c>
      <c r="P747" s="123">
        <f t="shared" ca="1" si="220"/>
        <v>9.5551999900000002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1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44441</v>
      </c>
      <c r="B748" s="122">
        <f t="shared" ca="1" si="232"/>
        <v>10011.94544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1.0677426243104899</v>
      </c>
      <c r="G748" s="123">
        <f t="shared" ca="1" si="215"/>
        <v>1.06667925465855</v>
      </c>
      <c r="H748" s="123">
        <f t="shared" ca="1" si="217"/>
        <v>1.0009969000000001</v>
      </c>
      <c r="I748" s="124">
        <f t="shared" si="224"/>
        <v>0.01</v>
      </c>
      <c r="J748" s="125">
        <f t="shared" si="225"/>
        <v>44434</v>
      </c>
      <c r="K748" s="126">
        <f t="shared" si="226"/>
        <v>5</v>
      </c>
      <c r="L748" s="127">
        <f t="shared" si="227"/>
        <v>5</v>
      </c>
      <c r="M748" s="128">
        <f t="shared" si="218"/>
        <v>1.0001974469999999</v>
      </c>
      <c r="N748" s="128">
        <f t="shared" ca="1" si="219"/>
        <v>1.0011945440000001</v>
      </c>
      <c r="O748" s="127">
        <f t="shared" si="228"/>
        <v>0</v>
      </c>
      <c r="P748" s="123">
        <f t="shared" ca="1" si="220"/>
        <v>11.94544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1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44442</v>
      </c>
      <c r="B749" s="122">
        <f t="shared" ca="1" si="232"/>
        <v>10014.33623999</v>
      </c>
      <c r="C749" s="123">
        <f t="shared" si="223"/>
        <v>10000</v>
      </c>
      <c r="D749" s="124">
        <f ca="1">IF(A749&lt;$B$1,VLOOKUP(A749,[1]DI!$A$4:$B$15000,2,FALSE),0)</f>
        <v>5.1499999999999997E-2</v>
      </c>
      <c r="E749" s="123">
        <f t="shared" ca="1" si="216"/>
        <v>1.0001993</v>
      </c>
      <c r="F749" s="123">
        <f ca="1">(TRUNC(PRODUCT($E$12:$E748),16))</f>
        <v>1.0679554254155199</v>
      </c>
      <c r="G749" s="123">
        <f t="shared" ca="1" si="215"/>
        <v>1.06667925465855</v>
      </c>
      <c r="H749" s="123">
        <f t="shared" ca="1" si="217"/>
        <v>1.0011964</v>
      </c>
      <c r="I749" s="124">
        <f t="shared" si="224"/>
        <v>0.01</v>
      </c>
      <c r="J749" s="125">
        <f t="shared" si="225"/>
        <v>44434</v>
      </c>
      <c r="K749" s="126">
        <f t="shared" si="226"/>
        <v>6</v>
      </c>
      <c r="L749" s="127">
        <f t="shared" si="227"/>
        <v>6</v>
      </c>
      <c r="M749" s="128">
        <f t="shared" si="218"/>
        <v>1.000236941</v>
      </c>
      <c r="N749" s="128">
        <f t="shared" ca="1" si="219"/>
        <v>1.0014336239999999</v>
      </c>
      <c r="O749" s="127">
        <f t="shared" si="228"/>
        <v>0</v>
      </c>
      <c r="P749" s="123">
        <f t="shared" ca="1" si="220"/>
        <v>14.336239989999999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1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44443</v>
      </c>
      <c r="B750" s="122">
        <f t="shared" ca="1" si="232"/>
        <v>10016.72751999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1.0681682689317999</v>
      </c>
      <c r="G750" s="123">
        <f t="shared" ca="1" si="215"/>
        <v>1.06667925465855</v>
      </c>
      <c r="H750" s="123">
        <f t="shared" ca="1" si="217"/>
        <v>1.0013959299999999</v>
      </c>
      <c r="I750" s="124">
        <f t="shared" si="224"/>
        <v>0.01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1.000276436</v>
      </c>
      <c r="N750" s="128">
        <f t="shared" ca="1" si="219"/>
        <v>1.0016727519999999</v>
      </c>
      <c r="O750" s="127">
        <f t="shared" si="228"/>
        <v>0</v>
      </c>
      <c r="P750" s="123">
        <f t="shared" ca="1" si="220"/>
        <v>16.727519990000001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1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44444</v>
      </c>
      <c r="B751" s="122">
        <f t="shared" ca="1" si="232"/>
        <v>10016.72751999</v>
      </c>
      <c r="C751" s="123">
        <f t="shared" si="223"/>
        <v>10000</v>
      </c>
      <c r="D751" s="124">
        <f ca="1">IF(A751&lt;$B$1,VLOOKUP(A751,[1]DI!$A$4:$B$15000,2,FALSE),0)</f>
        <v>0</v>
      </c>
      <c r="E751" s="123">
        <f t="shared" ca="1" si="216"/>
        <v>1</v>
      </c>
      <c r="F751" s="123">
        <f ca="1">(TRUNC(PRODUCT($E$12:$E750),16))</f>
        <v>1.0681682689317999</v>
      </c>
      <c r="G751" s="123">
        <f t="shared" ca="1" si="215"/>
        <v>1.06667925465855</v>
      </c>
      <c r="H751" s="123">
        <f t="shared" ca="1" si="217"/>
        <v>1.0013959299999999</v>
      </c>
      <c r="I751" s="124">
        <f t="shared" si="224"/>
        <v>0.01</v>
      </c>
      <c r="J751" s="125">
        <f t="shared" si="225"/>
        <v>44434</v>
      </c>
      <c r="K751" s="126">
        <f t="shared" si="226"/>
        <v>6</v>
      </c>
      <c r="L751" s="127">
        <f t="shared" si="227"/>
        <v>7</v>
      </c>
      <c r="M751" s="128">
        <f t="shared" si="218"/>
        <v>1.000276436</v>
      </c>
      <c r="N751" s="128">
        <f t="shared" ca="1" si="219"/>
        <v>1.0016727519999999</v>
      </c>
      <c r="O751" s="127">
        <f t="shared" si="228"/>
        <v>0</v>
      </c>
      <c r="P751" s="123">
        <f t="shared" ca="1" si="220"/>
        <v>16.727519990000001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1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44445</v>
      </c>
      <c r="B752" s="122">
        <f t="shared" ca="1" si="232"/>
        <v>10016.72751999</v>
      </c>
      <c r="C752" s="123">
        <f t="shared" si="223"/>
        <v>10000</v>
      </c>
      <c r="D752" s="124">
        <f ca="1">IF(A752&lt;$B$1,VLOOKUP(A752,[1]DI!$A$4:$B$15000,2,FALSE),0)</f>
        <v>5.1499999999999997E-2</v>
      </c>
      <c r="E752" s="123">
        <f t="shared" ca="1" si="216"/>
        <v>1.0001993</v>
      </c>
      <c r="F752" s="123">
        <f ca="1">(TRUNC(PRODUCT($E$12:$E751),16))</f>
        <v>1.0681682689317999</v>
      </c>
      <c r="G752" s="123">
        <f t="shared" ref="G752:G815" ca="1" si="233">IF(O751&gt;0,F751,G751)</f>
        <v>1.06667925465855</v>
      </c>
      <c r="H752" s="123">
        <f t="shared" ca="1" si="217"/>
        <v>1.0013959299999999</v>
      </c>
      <c r="I752" s="124">
        <f t="shared" si="224"/>
        <v>0.01</v>
      </c>
      <c r="J752" s="125">
        <f t="shared" si="225"/>
        <v>44434</v>
      </c>
      <c r="K752" s="126">
        <f t="shared" si="226"/>
        <v>7</v>
      </c>
      <c r="L752" s="127">
        <f t="shared" si="227"/>
        <v>7</v>
      </c>
      <c r="M752" s="128">
        <f t="shared" si="218"/>
        <v>1.000276436</v>
      </c>
      <c r="N752" s="128">
        <f t="shared" ca="1" si="219"/>
        <v>1.0016727519999999</v>
      </c>
      <c r="O752" s="127">
        <f t="shared" si="228"/>
        <v>0</v>
      </c>
      <c r="P752" s="123">
        <f t="shared" ca="1" si="220"/>
        <v>16.727519990000001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1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44446</v>
      </c>
      <c r="B753" s="122">
        <f t="shared" ca="1" si="232"/>
        <v>10019.119469990001</v>
      </c>
      <c r="C753" s="123">
        <f t="shared" si="223"/>
        <v>10000</v>
      </c>
      <c r="D753" s="124">
        <f ca="1">IF(A753&lt;$B$1,VLOOKUP(A753,[1]DI!$A$4:$B$15000,2,FALSE),0)</f>
        <v>0</v>
      </c>
      <c r="E753" s="123">
        <f t="shared" ca="1" si="216"/>
        <v>1</v>
      </c>
      <c r="F753" s="123">
        <f ca="1">(TRUNC(PRODUCT($E$12:$E752),16))</f>
        <v>1.0683811548677999</v>
      </c>
      <c r="G753" s="123">
        <f t="shared" ca="1" si="233"/>
        <v>1.06667925465855</v>
      </c>
      <c r="H753" s="123">
        <f t="shared" ca="1" si="217"/>
        <v>1.00159551</v>
      </c>
      <c r="I753" s="124">
        <f t="shared" si="224"/>
        <v>0.01</v>
      </c>
      <c r="J753" s="125">
        <f t="shared" si="225"/>
        <v>44434</v>
      </c>
      <c r="K753" s="126">
        <f t="shared" si="226"/>
        <v>7</v>
      </c>
      <c r="L753" s="127">
        <f t="shared" si="227"/>
        <v>8</v>
      </c>
      <c r="M753" s="128">
        <f t="shared" si="218"/>
        <v>1.000315933</v>
      </c>
      <c r="N753" s="128">
        <f t="shared" ca="1" si="219"/>
        <v>1.001911947</v>
      </c>
      <c r="O753" s="127">
        <f t="shared" si="228"/>
        <v>0</v>
      </c>
      <c r="P753" s="123">
        <f t="shared" ca="1" si="220"/>
        <v>19.119469989999999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1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44447</v>
      </c>
      <c r="B754" s="122">
        <f t="shared" ca="1" si="232"/>
        <v>10019.119469990001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1.0683811548677999</v>
      </c>
      <c r="G754" s="123">
        <f t="shared" ca="1" si="233"/>
        <v>1.06667925465855</v>
      </c>
      <c r="H754" s="123">
        <f t="shared" ca="1" si="217"/>
        <v>1.00159551</v>
      </c>
      <c r="I754" s="124">
        <f t="shared" si="224"/>
        <v>0.01</v>
      </c>
      <c r="J754" s="125">
        <f t="shared" si="225"/>
        <v>44434</v>
      </c>
      <c r="K754" s="126">
        <f t="shared" si="226"/>
        <v>8</v>
      </c>
      <c r="L754" s="127">
        <f t="shared" si="227"/>
        <v>8</v>
      </c>
      <c r="M754" s="128">
        <f t="shared" si="218"/>
        <v>1.000315933</v>
      </c>
      <c r="N754" s="128">
        <f t="shared" ca="1" si="219"/>
        <v>1.001911947</v>
      </c>
      <c r="O754" s="127">
        <f t="shared" si="228"/>
        <v>0</v>
      </c>
      <c r="P754" s="123">
        <f t="shared" ca="1" si="220"/>
        <v>19.119469989999999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1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44448</v>
      </c>
      <c r="B755" s="122">
        <f t="shared" ca="1" si="232"/>
        <v>10021.51199999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1.06859408323197</v>
      </c>
      <c r="G755" s="123">
        <f t="shared" ca="1" si="233"/>
        <v>1.06667925465855</v>
      </c>
      <c r="H755" s="123">
        <f t="shared" ca="1" si="217"/>
        <v>1.0017951300000001</v>
      </c>
      <c r="I755" s="124">
        <f t="shared" si="224"/>
        <v>0.01</v>
      </c>
      <c r="J755" s="125">
        <f t="shared" si="225"/>
        <v>44434</v>
      </c>
      <c r="K755" s="126">
        <f t="shared" si="226"/>
        <v>9</v>
      </c>
      <c r="L755" s="127">
        <f t="shared" si="227"/>
        <v>9</v>
      </c>
      <c r="M755" s="128">
        <f t="shared" si="218"/>
        <v>1.0003554320000001</v>
      </c>
      <c r="N755" s="128">
        <f t="shared" ca="1" si="219"/>
        <v>1.0021511999999999</v>
      </c>
      <c r="O755" s="127">
        <f t="shared" si="228"/>
        <v>0</v>
      </c>
      <c r="P755" s="123">
        <f t="shared" ca="1" si="220"/>
        <v>21.51199999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1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44449</v>
      </c>
      <c r="B756" s="122">
        <f t="shared" ca="1" si="232"/>
        <v>10023.905099989999</v>
      </c>
      <c r="C756" s="123">
        <f t="shared" si="223"/>
        <v>10000</v>
      </c>
      <c r="D756" s="124">
        <f ca="1">IF(A756&lt;$B$1,VLOOKUP(A756,[1]DI!$A$4:$B$15000,2,FALSE),0)</f>
        <v>5.1499999999999997E-2</v>
      </c>
      <c r="E756" s="123">
        <f t="shared" ca="1" si="216"/>
        <v>1.0001993</v>
      </c>
      <c r="F756" s="123">
        <f ca="1">(TRUNC(PRODUCT($E$12:$E755),16))</f>
        <v>1.0688070540327499</v>
      </c>
      <c r="G756" s="123">
        <f t="shared" ca="1" si="233"/>
        <v>1.06667925465855</v>
      </c>
      <c r="H756" s="123">
        <f t="shared" ca="1" si="217"/>
        <v>1.0019947899999999</v>
      </c>
      <c r="I756" s="124">
        <f t="shared" si="224"/>
        <v>0.01</v>
      </c>
      <c r="J756" s="125">
        <f t="shared" si="225"/>
        <v>44434</v>
      </c>
      <c r="K756" s="126">
        <f t="shared" si="226"/>
        <v>10</v>
      </c>
      <c r="L756" s="127">
        <f t="shared" si="227"/>
        <v>10</v>
      </c>
      <c r="M756" s="128">
        <f t="shared" si="218"/>
        <v>1.0003949320000001</v>
      </c>
      <c r="N756" s="128">
        <f t="shared" ca="1" si="219"/>
        <v>1.0023905099999999</v>
      </c>
      <c r="O756" s="127">
        <f t="shared" si="228"/>
        <v>0</v>
      </c>
      <c r="P756" s="123">
        <f t="shared" ca="1" si="220"/>
        <v>23.90509999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1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44450</v>
      </c>
      <c r="B757" s="122">
        <f t="shared" ca="1" si="232"/>
        <v>10026.29876999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1.0690200672786201</v>
      </c>
      <c r="G757" s="123">
        <f t="shared" ca="1" si="233"/>
        <v>1.06667925465855</v>
      </c>
      <c r="H757" s="123">
        <f t="shared" ca="1" si="217"/>
        <v>1.0021944899999999</v>
      </c>
      <c r="I757" s="124">
        <f t="shared" si="224"/>
        <v>0.01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1.000434434</v>
      </c>
      <c r="N757" s="128">
        <f t="shared" ca="1" si="219"/>
        <v>1.0026298769999999</v>
      </c>
      <c r="O757" s="127">
        <f t="shared" si="228"/>
        <v>0</v>
      </c>
      <c r="P757" s="123">
        <f t="shared" ca="1" si="220"/>
        <v>26.29876999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1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44451</v>
      </c>
      <c r="B758" s="122">
        <f t="shared" ca="1" si="232"/>
        <v>10026.29876999</v>
      </c>
      <c r="C758" s="123">
        <f t="shared" si="223"/>
        <v>10000</v>
      </c>
      <c r="D758" s="124">
        <f ca="1">IF(A758&lt;$B$1,VLOOKUP(A758,[1]DI!$A$4:$B$15000,2,FALSE),0)</f>
        <v>0</v>
      </c>
      <c r="E758" s="123">
        <f t="shared" ca="1" si="216"/>
        <v>1</v>
      </c>
      <c r="F758" s="123">
        <f ca="1">(TRUNC(PRODUCT($E$12:$E757),16))</f>
        <v>1.0690200672786201</v>
      </c>
      <c r="G758" s="123">
        <f t="shared" ca="1" si="233"/>
        <v>1.06667925465855</v>
      </c>
      <c r="H758" s="123">
        <f t="shared" ca="1" si="217"/>
        <v>1.0021944899999999</v>
      </c>
      <c r="I758" s="124">
        <f t="shared" si="224"/>
        <v>0.01</v>
      </c>
      <c r="J758" s="125">
        <f t="shared" si="225"/>
        <v>44434</v>
      </c>
      <c r="K758" s="126">
        <f t="shared" si="226"/>
        <v>10</v>
      </c>
      <c r="L758" s="127">
        <f t="shared" si="227"/>
        <v>11</v>
      </c>
      <c r="M758" s="128">
        <f t="shared" si="218"/>
        <v>1.000434434</v>
      </c>
      <c r="N758" s="128">
        <f t="shared" ca="1" si="219"/>
        <v>1.0026298769999999</v>
      </c>
      <c r="O758" s="127">
        <f t="shared" si="228"/>
        <v>0</v>
      </c>
      <c r="P758" s="123">
        <f t="shared" ca="1" si="220"/>
        <v>26.29876999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1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44452</v>
      </c>
      <c r="B759" s="122">
        <f t="shared" ca="1" si="232"/>
        <v>10026.29876999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1.0690200672786201</v>
      </c>
      <c r="G759" s="123">
        <f t="shared" ca="1" si="233"/>
        <v>1.06667925465855</v>
      </c>
      <c r="H759" s="123">
        <f t="shared" ca="1" si="217"/>
        <v>1.0021944899999999</v>
      </c>
      <c r="I759" s="124">
        <f t="shared" si="224"/>
        <v>0.01</v>
      </c>
      <c r="J759" s="125">
        <f t="shared" si="225"/>
        <v>44434</v>
      </c>
      <c r="K759" s="126">
        <f t="shared" si="226"/>
        <v>11</v>
      </c>
      <c r="L759" s="127">
        <f t="shared" si="227"/>
        <v>11</v>
      </c>
      <c r="M759" s="128">
        <f t="shared" si="218"/>
        <v>1.000434434</v>
      </c>
      <c r="N759" s="128">
        <f t="shared" ca="1" si="219"/>
        <v>1.0026298769999999</v>
      </c>
      <c r="O759" s="127">
        <f t="shared" si="228"/>
        <v>0</v>
      </c>
      <c r="P759" s="123">
        <f t="shared" ca="1" si="220"/>
        <v>26.29876999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1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44453</v>
      </c>
      <c r="B760" s="122">
        <f t="shared" ca="1" si="232"/>
        <v>10028.692929999999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1.0692331229780301</v>
      </c>
      <c r="G760" s="123">
        <f t="shared" ca="1" si="233"/>
        <v>1.06667925465855</v>
      </c>
      <c r="H760" s="123">
        <f t="shared" ca="1" si="217"/>
        <v>1.00239422</v>
      </c>
      <c r="I760" s="124">
        <f t="shared" si="224"/>
        <v>0.01</v>
      </c>
      <c r="J760" s="125">
        <f t="shared" si="225"/>
        <v>44434</v>
      </c>
      <c r="K760" s="126">
        <f t="shared" si="226"/>
        <v>12</v>
      </c>
      <c r="L760" s="127">
        <f t="shared" si="227"/>
        <v>12</v>
      </c>
      <c r="M760" s="128">
        <f t="shared" si="218"/>
        <v>1.0004739380000001</v>
      </c>
      <c r="N760" s="128">
        <f t="shared" ca="1" si="219"/>
        <v>1.0028692930000001</v>
      </c>
      <c r="O760" s="127">
        <f t="shared" si="228"/>
        <v>0</v>
      </c>
      <c r="P760" s="123">
        <f t="shared" ca="1" si="220"/>
        <v>28.69293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1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44454</v>
      </c>
      <c r="B761" s="122">
        <f t="shared" ca="1" si="232"/>
        <v>10031.08773999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1.06944622113944</v>
      </c>
      <c r="G761" s="123">
        <f t="shared" ca="1" si="233"/>
        <v>1.06667925465855</v>
      </c>
      <c r="H761" s="123">
        <f t="shared" ca="1" si="217"/>
        <v>1.002594</v>
      </c>
      <c r="I761" s="124">
        <f t="shared" si="224"/>
        <v>0.01</v>
      </c>
      <c r="J761" s="125">
        <f t="shared" si="225"/>
        <v>44434</v>
      </c>
      <c r="K761" s="126">
        <f t="shared" si="226"/>
        <v>13</v>
      </c>
      <c r="L761" s="127">
        <f t="shared" si="227"/>
        <v>13</v>
      </c>
      <c r="M761" s="128">
        <f t="shared" si="218"/>
        <v>1.0005134419999999</v>
      </c>
      <c r="N761" s="128">
        <f t="shared" ca="1" si="219"/>
        <v>1.003108774</v>
      </c>
      <c r="O761" s="127">
        <f t="shared" si="228"/>
        <v>0</v>
      </c>
      <c r="P761" s="123">
        <f t="shared" ca="1" si="220"/>
        <v>31.087739989999999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1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44455</v>
      </c>
      <c r="B762" s="122">
        <f t="shared" ca="1" si="232"/>
        <v>10033.483139989999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1.0696593617713099</v>
      </c>
      <c r="G762" s="123">
        <f t="shared" ca="1" si="233"/>
        <v>1.06667925465855</v>
      </c>
      <c r="H762" s="123">
        <f t="shared" ca="1" si="217"/>
        <v>1.0027938199999999</v>
      </c>
      <c r="I762" s="124">
        <f t="shared" si="224"/>
        <v>0.01</v>
      </c>
      <c r="J762" s="125">
        <f t="shared" si="225"/>
        <v>44434</v>
      </c>
      <c r="K762" s="126">
        <f t="shared" si="226"/>
        <v>14</v>
      </c>
      <c r="L762" s="127">
        <f t="shared" si="227"/>
        <v>14</v>
      </c>
      <c r="M762" s="128">
        <f t="shared" si="218"/>
        <v>1.000552949</v>
      </c>
      <c r="N762" s="128">
        <f t="shared" ca="1" si="219"/>
        <v>1.0033483139999999</v>
      </c>
      <c r="O762" s="127">
        <f t="shared" si="228"/>
        <v>0</v>
      </c>
      <c r="P762" s="123">
        <f t="shared" ca="1" si="220"/>
        <v>33.483139989999998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1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44456</v>
      </c>
      <c r="B763" s="122">
        <f t="shared" ca="1" si="232"/>
        <v>10035.87900999</v>
      </c>
      <c r="C763" s="123">
        <f t="shared" si="223"/>
        <v>10000</v>
      </c>
      <c r="D763" s="124">
        <f ca="1">IF(A763&lt;$B$1,VLOOKUP(A763,[1]DI!$A$4:$B$15000,2,FALSE),0)</f>
        <v>5.1499999999999997E-2</v>
      </c>
      <c r="E763" s="123">
        <f t="shared" ca="1" si="216"/>
        <v>1.0001993</v>
      </c>
      <c r="F763" s="123">
        <f ca="1">(TRUNC(PRODUCT($E$12:$E762),16))</f>
        <v>1.06987254488212</v>
      </c>
      <c r="G763" s="123">
        <f t="shared" ca="1" si="233"/>
        <v>1.06667925465855</v>
      </c>
      <c r="H763" s="123">
        <f t="shared" ca="1" si="217"/>
        <v>1.0029936699999999</v>
      </c>
      <c r="I763" s="124">
        <f t="shared" si="224"/>
        <v>0.01</v>
      </c>
      <c r="J763" s="125">
        <f t="shared" si="225"/>
        <v>44434</v>
      </c>
      <c r="K763" s="126">
        <f t="shared" si="226"/>
        <v>15</v>
      </c>
      <c r="L763" s="127">
        <f t="shared" si="227"/>
        <v>15</v>
      </c>
      <c r="M763" s="128">
        <f t="shared" si="218"/>
        <v>1.000592457</v>
      </c>
      <c r="N763" s="128">
        <f t="shared" ca="1" si="219"/>
        <v>1.0035879009999999</v>
      </c>
      <c r="O763" s="127">
        <f t="shared" si="228"/>
        <v>0</v>
      </c>
      <c r="P763" s="123">
        <f t="shared" ca="1" si="220"/>
        <v>35.87900999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1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44457</v>
      </c>
      <c r="B764" s="122">
        <f t="shared" ca="1" si="232"/>
        <v>10038.275549989999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1.07008577048031</v>
      </c>
      <c r="G764" s="123">
        <f t="shared" ca="1" si="233"/>
        <v>1.06667925465855</v>
      </c>
      <c r="H764" s="123">
        <f t="shared" ca="1" si="217"/>
        <v>1.0031935700000001</v>
      </c>
      <c r="I764" s="124">
        <f t="shared" si="224"/>
        <v>0.01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1.0006319669999999</v>
      </c>
      <c r="N764" s="128">
        <f t="shared" ca="1" si="219"/>
        <v>1.003827555</v>
      </c>
      <c r="O764" s="127">
        <f t="shared" si="228"/>
        <v>0</v>
      </c>
      <c r="P764" s="123">
        <f t="shared" ca="1" si="220"/>
        <v>38.275549990000002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1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44458</v>
      </c>
      <c r="B765" s="122">
        <f t="shared" ca="1" si="232"/>
        <v>10038.275549989999</v>
      </c>
      <c r="C765" s="123">
        <f t="shared" si="223"/>
        <v>10000</v>
      </c>
      <c r="D765" s="124">
        <f ca="1">IF(A765&lt;$B$1,VLOOKUP(A765,[1]DI!$A$4:$B$15000,2,FALSE),0)</f>
        <v>0</v>
      </c>
      <c r="E765" s="123">
        <f t="shared" ca="1" si="216"/>
        <v>1</v>
      </c>
      <c r="F765" s="123">
        <f ca="1">(TRUNC(PRODUCT($E$12:$E764),16))</f>
        <v>1.07008577048031</v>
      </c>
      <c r="G765" s="123">
        <f t="shared" ca="1" si="233"/>
        <v>1.06667925465855</v>
      </c>
      <c r="H765" s="123">
        <f t="shared" ca="1" si="217"/>
        <v>1.0031935700000001</v>
      </c>
      <c r="I765" s="124">
        <f t="shared" si="224"/>
        <v>0.01</v>
      </c>
      <c r="J765" s="125">
        <f t="shared" si="225"/>
        <v>44434</v>
      </c>
      <c r="K765" s="126">
        <f t="shared" si="226"/>
        <v>15</v>
      </c>
      <c r="L765" s="127">
        <f t="shared" si="227"/>
        <v>16</v>
      </c>
      <c r="M765" s="128">
        <f t="shared" si="218"/>
        <v>1.0006319669999999</v>
      </c>
      <c r="N765" s="128">
        <f t="shared" ca="1" si="219"/>
        <v>1.003827555</v>
      </c>
      <c r="O765" s="127">
        <f t="shared" si="228"/>
        <v>0</v>
      </c>
      <c r="P765" s="123">
        <f t="shared" ca="1" si="220"/>
        <v>38.275549990000002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1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44459</v>
      </c>
      <c r="B766" s="122">
        <f t="shared" ca="1" si="232"/>
        <v>10038.275549989999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1.07008577048031</v>
      </c>
      <c r="G766" s="123">
        <f t="shared" ca="1" si="233"/>
        <v>1.06667925465855</v>
      </c>
      <c r="H766" s="123">
        <f t="shared" ca="1" si="217"/>
        <v>1.0031935700000001</v>
      </c>
      <c r="I766" s="124">
        <f t="shared" si="224"/>
        <v>0.01</v>
      </c>
      <c r="J766" s="125">
        <f t="shared" si="225"/>
        <v>44434</v>
      </c>
      <c r="K766" s="126">
        <f t="shared" si="226"/>
        <v>16</v>
      </c>
      <c r="L766" s="127">
        <f t="shared" si="227"/>
        <v>16</v>
      </c>
      <c r="M766" s="128">
        <f t="shared" si="218"/>
        <v>1.0006319669999999</v>
      </c>
      <c r="N766" s="128">
        <f t="shared" ca="1" si="219"/>
        <v>1.003827555</v>
      </c>
      <c r="O766" s="127">
        <f t="shared" si="228"/>
        <v>0</v>
      </c>
      <c r="P766" s="123">
        <f t="shared" ca="1" si="220"/>
        <v>38.275549990000002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1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44460</v>
      </c>
      <c r="B767" s="122">
        <f t="shared" ca="1" si="232"/>
        <v>10040.672669989999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1.07029903857437</v>
      </c>
      <c r="G767" s="123">
        <f t="shared" ca="1" si="233"/>
        <v>1.06667925465855</v>
      </c>
      <c r="H767" s="123">
        <f t="shared" ca="1" si="217"/>
        <v>1.00339351</v>
      </c>
      <c r="I767" s="124">
        <f t="shared" si="224"/>
        <v>0.01</v>
      </c>
      <c r="J767" s="125">
        <f t="shared" si="225"/>
        <v>44434</v>
      </c>
      <c r="K767" s="126">
        <f t="shared" si="226"/>
        <v>17</v>
      </c>
      <c r="L767" s="127">
        <f t="shared" si="227"/>
        <v>17</v>
      </c>
      <c r="M767" s="128">
        <f t="shared" si="218"/>
        <v>1.0006714779999999</v>
      </c>
      <c r="N767" s="128">
        <f t="shared" ca="1" si="219"/>
        <v>1.0040672669999999</v>
      </c>
      <c r="O767" s="127">
        <f t="shared" si="228"/>
        <v>0</v>
      </c>
      <c r="P767" s="123">
        <f t="shared" ca="1" si="220"/>
        <v>40.672669990000003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1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44461</v>
      </c>
      <c r="B768" s="122">
        <f t="shared" ca="1" si="232"/>
        <v>10043.07025999</v>
      </c>
      <c r="C768" s="123">
        <f t="shared" si="223"/>
        <v>10000</v>
      </c>
      <c r="D768" s="124">
        <f ca="1">IF(A768&lt;$B$1,VLOOKUP(A768,[1]DI!$A$4:$B$15000,2,FALSE),0)</f>
        <v>5.1499999999999997E-2</v>
      </c>
      <c r="E768" s="123">
        <f t="shared" ca="1" si="216"/>
        <v>1.0001993</v>
      </c>
      <c r="F768" s="123">
        <f ca="1">(TRUNC(PRODUCT($E$12:$E767),16))</f>
        <v>1.0705123491727599</v>
      </c>
      <c r="G768" s="123">
        <f t="shared" ca="1" si="233"/>
        <v>1.06667925465855</v>
      </c>
      <c r="H768" s="123">
        <f t="shared" ca="1" si="217"/>
        <v>1.0035934799999999</v>
      </c>
      <c r="I768" s="124">
        <f t="shared" si="224"/>
        <v>0.01</v>
      </c>
      <c r="J768" s="125">
        <f t="shared" si="225"/>
        <v>44434</v>
      </c>
      <c r="K768" s="126">
        <f t="shared" si="226"/>
        <v>18</v>
      </c>
      <c r="L768" s="127">
        <f t="shared" si="227"/>
        <v>18</v>
      </c>
      <c r="M768" s="128">
        <f t="shared" si="218"/>
        <v>1.000710991</v>
      </c>
      <c r="N768" s="128">
        <f t="shared" ca="1" si="219"/>
        <v>1.004307026</v>
      </c>
      <c r="O768" s="127">
        <f t="shared" si="228"/>
        <v>0</v>
      </c>
      <c r="P768" s="123">
        <f t="shared" ca="1" si="220"/>
        <v>43.070259989999997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1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44462</v>
      </c>
      <c r="B769" s="122">
        <f t="shared" ca="1" si="232"/>
        <v>10045.46852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1.07072570228395</v>
      </c>
      <c r="G769" s="123">
        <f t="shared" ca="1" si="233"/>
        <v>1.06667925465855</v>
      </c>
      <c r="H769" s="123">
        <f t="shared" ca="1" si="217"/>
        <v>1.0037935</v>
      </c>
      <c r="I769" s="124">
        <f t="shared" si="224"/>
        <v>0.01</v>
      </c>
      <c r="J769" s="125">
        <f t="shared" si="225"/>
        <v>44434</v>
      </c>
      <c r="K769" s="126">
        <f t="shared" si="226"/>
        <v>19</v>
      </c>
      <c r="L769" s="127">
        <f t="shared" si="227"/>
        <v>19</v>
      </c>
      <c r="M769" s="128">
        <f t="shared" si="218"/>
        <v>1.0007505050000001</v>
      </c>
      <c r="N769" s="128">
        <f t="shared" ca="1" si="219"/>
        <v>1.004546852</v>
      </c>
      <c r="O769" s="127">
        <f t="shared" si="228"/>
        <v>0</v>
      </c>
      <c r="P769" s="123">
        <f t="shared" ca="1" si="220"/>
        <v>45.468519999999998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1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44463</v>
      </c>
      <c r="B770" s="122">
        <f t="shared" ca="1" si="232"/>
        <v>10048.24476</v>
      </c>
      <c r="C770" s="123">
        <f t="shared" si="223"/>
        <v>10000</v>
      </c>
      <c r="D770" s="124">
        <f ca="1">IF(A770&lt;$B$1,VLOOKUP(A770,[1]DI!$A$4:$B$15000,2,FALSE),0)</f>
        <v>6.1499999999999999E-2</v>
      </c>
      <c r="E770" s="123">
        <f t="shared" ca="1" si="216"/>
        <v>1.0002368699999999</v>
      </c>
      <c r="F770" s="123">
        <f ca="1">(TRUNC(PRODUCT($E$12:$E769),16))</f>
        <v>1.07097932508105</v>
      </c>
      <c r="G770" s="123">
        <f t="shared" ca="1" si="233"/>
        <v>1.06667925465855</v>
      </c>
      <c r="H770" s="123">
        <f t="shared" ca="1" si="217"/>
        <v>1.00403127</v>
      </c>
      <c r="I770" s="124">
        <f t="shared" si="224"/>
        <v>0.01</v>
      </c>
      <c r="J770" s="125">
        <f t="shared" si="225"/>
        <v>44434</v>
      </c>
      <c r="K770" s="126">
        <f t="shared" si="226"/>
        <v>20</v>
      </c>
      <c r="L770" s="127">
        <f t="shared" si="227"/>
        <v>20</v>
      </c>
      <c r="M770" s="128">
        <f t="shared" si="218"/>
        <v>1.000790021</v>
      </c>
      <c r="N770" s="128">
        <f t="shared" ca="1" si="219"/>
        <v>1.004824476</v>
      </c>
      <c r="O770" s="127">
        <f t="shared" si="228"/>
        <v>0</v>
      </c>
      <c r="P770" s="123">
        <f t="shared" ca="1" si="220"/>
        <v>48.244759999999999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1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44464</v>
      </c>
      <c r="B771" s="122">
        <f t="shared" ca="1" si="232"/>
        <v>10051.021689990001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1.07123300795378</v>
      </c>
      <c r="G771" s="123">
        <f t="shared" ca="1" si="233"/>
        <v>1.06667925465855</v>
      </c>
      <c r="H771" s="123">
        <f t="shared" ca="1" si="217"/>
        <v>1.00426909</v>
      </c>
      <c r="I771" s="124">
        <f t="shared" si="224"/>
        <v>0.01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1.0008295380000001</v>
      </c>
      <c r="N771" s="128">
        <f t="shared" ca="1" si="219"/>
        <v>1.0051021689999999</v>
      </c>
      <c r="O771" s="127">
        <f t="shared" si="228"/>
        <v>0</v>
      </c>
      <c r="P771" s="123">
        <f t="shared" ca="1" si="220"/>
        <v>51.021689989999999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1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44465</v>
      </c>
      <c r="B772" s="122">
        <f t="shared" ca="1" si="232"/>
        <v>10051.021689990001</v>
      </c>
      <c r="C772" s="123">
        <f t="shared" si="223"/>
        <v>10000</v>
      </c>
      <c r="D772" s="124">
        <f ca="1">IF(A772&lt;$B$1,VLOOKUP(A772,[1]DI!$A$4:$B$15000,2,FALSE),0)</f>
        <v>0</v>
      </c>
      <c r="E772" s="123">
        <f t="shared" ca="1" si="216"/>
        <v>1</v>
      </c>
      <c r="F772" s="123">
        <f ca="1">(TRUNC(PRODUCT($E$12:$E771),16))</f>
        <v>1.07123300795378</v>
      </c>
      <c r="G772" s="123">
        <f t="shared" ca="1" si="233"/>
        <v>1.06667925465855</v>
      </c>
      <c r="H772" s="123">
        <f t="shared" ca="1" si="217"/>
        <v>1.00426909</v>
      </c>
      <c r="I772" s="124">
        <f t="shared" si="224"/>
        <v>0.01</v>
      </c>
      <c r="J772" s="125">
        <f t="shared" si="225"/>
        <v>44434</v>
      </c>
      <c r="K772" s="126">
        <f t="shared" si="226"/>
        <v>20</v>
      </c>
      <c r="L772" s="127">
        <f t="shared" si="227"/>
        <v>21</v>
      </c>
      <c r="M772" s="128">
        <f t="shared" si="218"/>
        <v>1.0008295380000001</v>
      </c>
      <c r="N772" s="128">
        <f t="shared" ca="1" si="219"/>
        <v>1.0051021689999999</v>
      </c>
      <c r="O772" s="127">
        <f t="shared" si="228"/>
        <v>0</v>
      </c>
      <c r="P772" s="123">
        <f t="shared" ca="1" si="220"/>
        <v>51.021689989999999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1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44466</v>
      </c>
      <c r="B773" s="122">
        <f t="shared" ca="1" si="232"/>
        <v>10051.021689990001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1.07123300795378</v>
      </c>
      <c r="G773" s="123">
        <f t="shared" ca="1" si="233"/>
        <v>1.06667925465855</v>
      </c>
      <c r="H773" s="123">
        <f t="shared" ca="1" si="217"/>
        <v>1.00426909</v>
      </c>
      <c r="I773" s="124">
        <f t="shared" si="224"/>
        <v>0.01</v>
      </c>
      <c r="J773" s="125">
        <f t="shared" si="225"/>
        <v>44434</v>
      </c>
      <c r="K773" s="126">
        <f t="shared" si="226"/>
        <v>21</v>
      </c>
      <c r="L773" s="127">
        <f t="shared" si="227"/>
        <v>21</v>
      </c>
      <c r="M773" s="128">
        <f t="shared" si="218"/>
        <v>1.0008295380000001</v>
      </c>
      <c r="N773" s="128">
        <f t="shared" ca="1" si="219"/>
        <v>1.0051021689999999</v>
      </c>
      <c r="O773" s="127">
        <f t="shared" si="228"/>
        <v>0</v>
      </c>
      <c r="P773" s="123">
        <f t="shared" ca="1" si="220"/>
        <v>51.021689989999999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1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44467</v>
      </c>
      <c r="B774" s="122">
        <f t="shared" ca="1" si="232"/>
        <v>10053.79943999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1.0714867509163699</v>
      </c>
      <c r="G774" s="123">
        <f t="shared" ca="1" si="233"/>
        <v>1.06667925465855</v>
      </c>
      <c r="H774" s="123">
        <f t="shared" ca="1" si="217"/>
        <v>1.00450697</v>
      </c>
      <c r="I774" s="124">
        <f t="shared" si="224"/>
        <v>0.01</v>
      </c>
      <c r="J774" s="125">
        <f t="shared" si="225"/>
        <v>44434</v>
      </c>
      <c r="K774" s="126">
        <f t="shared" si="226"/>
        <v>22</v>
      </c>
      <c r="L774" s="127">
        <f t="shared" si="227"/>
        <v>22</v>
      </c>
      <c r="M774" s="128">
        <f t="shared" si="218"/>
        <v>1.0008690570000001</v>
      </c>
      <c r="N774" s="128">
        <f t="shared" ca="1" si="219"/>
        <v>1.005379944</v>
      </c>
      <c r="O774" s="127">
        <f t="shared" si="228"/>
        <v>0</v>
      </c>
      <c r="P774" s="123">
        <f t="shared" ca="1" si="220"/>
        <v>53.799439990000003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1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44468</v>
      </c>
      <c r="B775" s="122">
        <f t="shared" ca="1" si="232"/>
        <v>10056.577989990001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1.07174055398306</v>
      </c>
      <c r="G775" s="123">
        <f t="shared" ca="1" si="233"/>
        <v>1.06667925465855</v>
      </c>
      <c r="H775" s="123">
        <f t="shared" ca="1" si="217"/>
        <v>1.0047449100000001</v>
      </c>
      <c r="I775" s="124">
        <f t="shared" si="224"/>
        <v>0.01</v>
      </c>
      <c r="J775" s="125">
        <f t="shared" si="225"/>
        <v>44434</v>
      </c>
      <c r="K775" s="126">
        <f t="shared" si="226"/>
        <v>23</v>
      </c>
      <c r="L775" s="127">
        <f t="shared" si="227"/>
        <v>23</v>
      </c>
      <c r="M775" s="128">
        <f t="shared" si="218"/>
        <v>1.000908578</v>
      </c>
      <c r="N775" s="128">
        <f t="shared" ca="1" si="219"/>
        <v>1.005657799</v>
      </c>
      <c r="O775" s="127">
        <f t="shared" si="228"/>
        <v>0</v>
      </c>
      <c r="P775" s="123">
        <f t="shared" ca="1" si="220"/>
        <v>56.577989989999999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1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44469</v>
      </c>
      <c r="B776" s="122">
        <f t="shared" ca="1" si="232"/>
        <v>10059.35733999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1.07199441716808</v>
      </c>
      <c r="G776" s="123">
        <f t="shared" ca="1" si="233"/>
        <v>1.06667925465855</v>
      </c>
      <c r="H776" s="123">
        <f t="shared" ca="1" si="217"/>
        <v>1.0049829100000001</v>
      </c>
      <c r="I776" s="124">
        <f t="shared" si="224"/>
        <v>0.01</v>
      </c>
      <c r="J776" s="125">
        <f t="shared" si="225"/>
        <v>44434</v>
      </c>
      <c r="K776" s="126">
        <f t="shared" si="226"/>
        <v>24</v>
      </c>
      <c r="L776" s="127">
        <f t="shared" si="227"/>
        <v>24</v>
      </c>
      <c r="M776" s="128">
        <f t="shared" si="218"/>
        <v>1.0009481</v>
      </c>
      <c r="N776" s="128">
        <f t="shared" ca="1" si="219"/>
        <v>1.0059357339999999</v>
      </c>
      <c r="O776" s="127">
        <f t="shared" si="228"/>
        <v>0</v>
      </c>
      <c r="P776" s="123">
        <f t="shared" ca="1" si="220"/>
        <v>59.35733999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1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44470</v>
      </c>
      <c r="B777" s="122">
        <f t="shared" ca="1" si="232"/>
        <v>10062.13739</v>
      </c>
      <c r="C777" s="123">
        <f t="shared" si="223"/>
        <v>10000</v>
      </c>
      <c r="D777" s="124">
        <f ca="1">IF(A777&lt;$B$1,VLOOKUP(A777,[1]DI!$A$4:$B$15000,2,FALSE),0)</f>
        <v>6.1499999999999999E-2</v>
      </c>
      <c r="E777" s="123">
        <f t="shared" ca="1" si="216"/>
        <v>1.0002368699999999</v>
      </c>
      <c r="F777" s="123">
        <f ca="1">(TRUNC(PRODUCT($E$12:$E776),16))</f>
        <v>1.07224834048568</v>
      </c>
      <c r="G777" s="123">
        <f t="shared" ca="1" si="233"/>
        <v>1.06667925465855</v>
      </c>
      <c r="H777" s="123">
        <f t="shared" ca="1" si="217"/>
        <v>1.0052209599999999</v>
      </c>
      <c r="I777" s="124">
        <f t="shared" si="224"/>
        <v>0.01</v>
      </c>
      <c r="J777" s="125">
        <f t="shared" si="225"/>
        <v>44434</v>
      </c>
      <c r="K777" s="126">
        <f t="shared" si="226"/>
        <v>25</v>
      </c>
      <c r="L777" s="127">
        <f t="shared" si="227"/>
        <v>25</v>
      </c>
      <c r="M777" s="128">
        <f t="shared" si="218"/>
        <v>1.0009876230000001</v>
      </c>
      <c r="N777" s="128">
        <f t="shared" ca="1" si="219"/>
        <v>1.0062137390000001</v>
      </c>
      <c r="O777" s="127">
        <f t="shared" si="228"/>
        <v>0</v>
      </c>
      <c r="P777" s="123">
        <f t="shared" ca="1" si="220"/>
        <v>62.137390000000003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1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44471</v>
      </c>
      <c r="B778" s="122">
        <f t="shared" ca="1" si="232"/>
        <v>10064.918159999999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1.0725023239500899</v>
      </c>
      <c r="G778" s="123">
        <f t="shared" ca="1" si="233"/>
        <v>1.06667925465855</v>
      </c>
      <c r="H778" s="123">
        <f t="shared" ca="1" si="217"/>
        <v>1.00545906</v>
      </c>
      <c r="I778" s="124">
        <f t="shared" si="224"/>
        <v>0.01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1.001027149</v>
      </c>
      <c r="N778" s="128">
        <f t="shared" ca="1" si="219"/>
        <v>1.006491816</v>
      </c>
      <c r="O778" s="127">
        <f t="shared" si="228"/>
        <v>0</v>
      </c>
      <c r="P778" s="123">
        <f t="shared" ca="1" si="220"/>
        <v>64.91816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1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44472</v>
      </c>
      <c r="B779" s="122">
        <f t="shared" ca="1" si="232"/>
        <v>10064.918159999999</v>
      </c>
      <c r="C779" s="123">
        <f t="shared" si="223"/>
        <v>10000</v>
      </c>
      <c r="D779" s="124">
        <f ca="1">IF(A779&lt;$B$1,VLOOKUP(A779,[1]DI!$A$4:$B$15000,2,FALSE),0)</f>
        <v>0</v>
      </c>
      <c r="E779" s="123">
        <f t="shared" ca="1" si="216"/>
        <v>1</v>
      </c>
      <c r="F779" s="123">
        <f ca="1">(TRUNC(PRODUCT($E$12:$E778),16))</f>
        <v>1.0725023239500899</v>
      </c>
      <c r="G779" s="123">
        <f t="shared" ca="1" si="233"/>
        <v>1.06667925465855</v>
      </c>
      <c r="H779" s="123">
        <f t="shared" ca="1" si="217"/>
        <v>1.00545906</v>
      </c>
      <c r="I779" s="124">
        <f t="shared" si="224"/>
        <v>0.01</v>
      </c>
      <c r="J779" s="125">
        <f t="shared" si="225"/>
        <v>44434</v>
      </c>
      <c r="K779" s="126">
        <f t="shared" si="226"/>
        <v>25</v>
      </c>
      <c r="L779" s="127">
        <f t="shared" si="227"/>
        <v>26</v>
      </c>
      <c r="M779" s="128">
        <f t="shared" si="218"/>
        <v>1.001027149</v>
      </c>
      <c r="N779" s="128">
        <f t="shared" ca="1" si="219"/>
        <v>1.006491816</v>
      </c>
      <c r="O779" s="127">
        <f t="shared" si="228"/>
        <v>0</v>
      </c>
      <c r="P779" s="123">
        <f t="shared" ca="1" si="220"/>
        <v>64.91816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1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44473</v>
      </c>
      <c r="B780" s="122">
        <f t="shared" ca="1" si="232"/>
        <v>10064.918159999999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1.0725023239500899</v>
      </c>
      <c r="G780" s="123">
        <f t="shared" ca="1" si="233"/>
        <v>1.06667925465855</v>
      </c>
      <c r="H780" s="123">
        <f t="shared" ref="H780:H843" ca="1" si="235">ROUND(F780/G780,8)</f>
        <v>1.00545906</v>
      </c>
      <c r="I780" s="124">
        <f t="shared" si="224"/>
        <v>0.01</v>
      </c>
      <c r="J780" s="125">
        <f t="shared" si="225"/>
        <v>44434</v>
      </c>
      <c r="K780" s="126">
        <f t="shared" si="226"/>
        <v>26</v>
      </c>
      <c r="L780" s="127">
        <f t="shared" si="227"/>
        <v>26</v>
      </c>
      <c r="M780" s="128">
        <f t="shared" ref="M780:M843" si="236">ROUND((I780+1)^(L780/252),9)</f>
        <v>1.001027149</v>
      </c>
      <c r="N780" s="128">
        <f t="shared" ref="N780:N843" ca="1" si="237">ROUND(H780*M780,9)</f>
        <v>1.006491816</v>
      </c>
      <c r="O780" s="127">
        <f t="shared" si="228"/>
        <v>0</v>
      </c>
      <c r="P780" s="123">
        <f t="shared" ref="P780:P843" ca="1" si="238">TRUNC(((N780-1)*C780),8)</f>
        <v>64.91816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1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44474</v>
      </c>
      <c r="B781" s="122">
        <f t="shared" ca="1" si="232"/>
        <v>10067.69982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1.07275636757556</v>
      </c>
      <c r="G781" s="123">
        <f t="shared" ca="1" si="233"/>
        <v>1.06667925465855</v>
      </c>
      <c r="H781" s="123">
        <f t="shared" ca="1" si="235"/>
        <v>1.00569723</v>
      </c>
      <c r="I781" s="124">
        <f t="shared" ref="I781:I844" si="242">I780</f>
        <v>0.01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27</v>
      </c>
      <c r="L781" s="127">
        <f t="shared" ref="L781:L844" si="245">IF(AND(K781=1,K780=1),1,IF(K781&gt;0,IF(K781=K780,K781+1,K781),0))</f>
        <v>27</v>
      </c>
      <c r="M781" s="128">
        <f t="shared" si="236"/>
        <v>1.0010666749999999</v>
      </c>
      <c r="N781" s="128">
        <f t="shared" ca="1" si="237"/>
        <v>1.006769982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67.699820000000003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1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44475</v>
      </c>
      <c r="B782" s="122">
        <f t="shared" ref="B782:B845" ca="1" si="250">IF(A782&lt;=TODAY(),C782+P782,IF(AND(A782&gt;TODAY(),A782&lt;=$B$1),IF(VLOOKUP(TODAY(),$A$10:$D$5000,4,FALSE)=0,"n.d",C782+P782),"n.d"))</f>
        <v>10070.48219999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1.07301047137635</v>
      </c>
      <c r="G782" s="123">
        <f t="shared" ca="1" si="233"/>
        <v>1.06667925465855</v>
      </c>
      <c r="H782" s="123">
        <f t="shared" ca="1" si="235"/>
        <v>1.00593545</v>
      </c>
      <c r="I782" s="124">
        <f t="shared" si="242"/>
        <v>0.01</v>
      </c>
      <c r="J782" s="125">
        <f t="shared" si="243"/>
        <v>44434</v>
      </c>
      <c r="K782" s="126">
        <f t="shared" si="244"/>
        <v>28</v>
      </c>
      <c r="L782" s="127">
        <f t="shared" si="245"/>
        <v>28</v>
      </c>
      <c r="M782" s="128">
        <f t="shared" si="236"/>
        <v>1.0011062040000001</v>
      </c>
      <c r="N782" s="128">
        <f t="shared" ca="1" si="237"/>
        <v>1.0070482199999999</v>
      </c>
      <c r="O782" s="127">
        <f t="shared" si="246"/>
        <v>0</v>
      </c>
      <c r="P782" s="123">
        <f t="shared" ca="1" si="238"/>
        <v>70.482199989999998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1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44476</v>
      </c>
      <c r="B783" s="122">
        <f t="shared" ca="1" si="250"/>
        <v>10073.26527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1.0732646353666999</v>
      </c>
      <c r="G783" s="123">
        <f t="shared" ca="1" si="233"/>
        <v>1.06667925465855</v>
      </c>
      <c r="H783" s="123">
        <f t="shared" ca="1" si="235"/>
        <v>1.00617372</v>
      </c>
      <c r="I783" s="124">
        <f t="shared" si="242"/>
        <v>0.01</v>
      </c>
      <c r="J783" s="125">
        <f t="shared" si="243"/>
        <v>44434</v>
      </c>
      <c r="K783" s="126">
        <f t="shared" si="244"/>
        <v>29</v>
      </c>
      <c r="L783" s="127">
        <f t="shared" si="245"/>
        <v>29</v>
      </c>
      <c r="M783" s="128">
        <f t="shared" si="236"/>
        <v>1.0011457340000001</v>
      </c>
      <c r="N783" s="128">
        <f t="shared" ca="1" si="237"/>
        <v>1.007326527</v>
      </c>
      <c r="O783" s="127">
        <f t="shared" si="246"/>
        <v>0</v>
      </c>
      <c r="P783" s="123">
        <f t="shared" ca="1" si="238"/>
        <v>73.265270000000001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1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44477</v>
      </c>
      <c r="B784" s="122">
        <f t="shared" ca="1" si="250"/>
        <v>10076.04914999</v>
      </c>
      <c r="C784" s="123">
        <f t="shared" si="241"/>
        <v>10000</v>
      </c>
      <c r="D784" s="124">
        <f ca="1">IF(A784&lt;$B$1,VLOOKUP(A784,[1]DI!$A$4:$B$15000,2,FALSE),0)</f>
        <v>6.1499999999999999E-2</v>
      </c>
      <c r="E784" s="123">
        <f t="shared" ca="1" si="234"/>
        <v>1.0002368699999999</v>
      </c>
      <c r="F784" s="123">
        <f ca="1">(TRUNC(PRODUCT($E$12:$E783),16))</f>
        <v>1.07351885956088</v>
      </c>
      <c r="G784" s="123">
        <f t="shared" ca="1" si="233"/>
        <v>1.06667925465855</v>
      </c>
      <c r="H784" s="123">
        <f t="shared" ca="1" si="235"/>
        <v>1.00641205</v>
      </c>
      <c r="I784" s="124">
        <f t="shared" si="242"/>
        <v>0.01</v>
      </c>
      <c r="J784" s="125">
        <f t="shared" si="243"/>
        <v>44434</v>
      </c>
      <c r="K784" s="126">
        <f t="shared" si="244"/>
        <v>30</v>
      </c>
      <c r="L784" s="127">
        <f t="shared" si="245"/>
        <v>30</v>
      </c>
      <c r="M784" s="128">
        <f t="shared" si="236"/>
        <v>1.0011852649999999</v>
      </c>
      <c r="N784" s="128">
        <f t="shared" ca="1" si="237"/>
        <v>1.0076049149999999</v>
      </c>
      <c r="O784" s="127">
        <f t="shared" si="246"/>
        <v>0</v>
      </c>
      <c r="P784" s="123">
        <f t="shared" ca="1" si="238"/>
        <v>76.049149990000004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1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44478</v>
      </c>
      <c r="B785" s="122">
        <f t="shared" ca="1" si="250"/>
        <v>10078.83383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1.0737731439731499</v>
      </c>
      <c r="G785" s="123">
        <f t="shared" ca="1" si="233"/>
        <v>1.06667925465855</v>
      </c>
      <c r="H785" s="123">
        <f t="shared" ca="1" si="235"/>
        <v>1.00665044</v>
      </c>
      <c r="I785" s="124">
        <f t="shared" si="242"/>
        <v>0.01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1.001224798</v>
      </c>
      <c r="N785" s="128">
        <f t="shared" ca="1" si="237"/>
        <v>1.007883383</v>
      </c>
      <c r="O785" s="127">
        <f t="shared" si="246"/>
        <v>0</v>
      </c>
      <c r="P785" s="123">
        <f t="shared" ca="1" si="238"/>
        <v>78.833830000000006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1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44479</v>
      </c>
      <c r="B786" s="122">
        <f t="shared" ca="1" si="250"/>
        <v>10078.83383</v>
      </c>
      <c r="C786" s="123">
        <f t="shared" si="241"/>
        <v>10000</v>
      </c>
      <c r="D786" s="124">
        <f ca="1">IF(A786&lt;$B$1,VLOOKUP(A786,[1]DI!$A$4:$B$15000,2,FALSE),0)</f>
        <v>0</v>
      </c>
      <c r="E786" s="123">
        <f t="shared" ca="1" si="234"/>
        <v>1</v>
      </c>
      <c r="F786" s="123">
        <f ca="1">(TRUNC(PRODUCT($E$12:$E785),16))</f>
        <v>1.0737731439731499</v>
      </c>
      <c r="G786" s="123">
        <f t="shared" ca="1" si="233"/>
        <v>1.06667925465855</v>
      </c>
      <c r="H786" s="123">
        <f t="shared" ca="1" si="235"/>
        <v>1.00665044</v>
      </c>
      <c r="I786" s="124">
        <f t="shared" si="242"/>
        <v>0.01</v>
      </c>
      <c r="J786" s="125">
        <f t="shared" si="243"/>
        <v>44434</v>
      </c>
      <c r="K786" s="126">
        <f t="shared" si="244"/>
        <v>30</v>
      </c>
      <c r="L786" s="127">
        <f t="shared" si="245"/>
        <v>31</v>
      </c>
      <c r="M786" s="128">
        <f t="shared" si="236"/>
        <v>1.001224798</v>
      </c>
      <c r="N786" s="128">
        <f t="shared" ca="1" si="237"/>
        <v>1.007883383</v>
      </c>
      <c r="O786" s="127">
        <f t="shared" si="246"/>
        <v>0</v>
      </c>
      <c r="P786" s="123">
        <f t="shared" ca="1" si="238"/>
        <v>78.833830000000006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1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44480</v>
      </c>
      <c r="B787" s="122">
        <f t="shared" ca="1" si="250"/>
        <v>10078.83383</v>
      </c>
      <c r="C787" s="123">
        <f t="shared" si="241"/>
        <v>10000</v>
      </c>
      <c r="D787" s="124">
        <f ca="1">IF(A787&lt;$B$1,VLOOKUP(A787,[1]DI!$A$4:$B$15000,2,FALSE),0)</f>
        <v>6.1499999999999999E-2</v>
      </c>
      <c r="E787" s="123">
        <f t="shared" ca="1" si="234"/>
        <v>1.0002368699999999</v>
      </c>
      <c r="F787" s="123">
        <f ca="1">(TRUNC(PRODUCT($E$12:$E786),16))</f>
        <v>1.0737731439731499</v>
      </c>
      <c r="G787" s="123">
        <f t="shared" ca="1" si="233"/>
        <v>1.06667925465855</v>
      </c>
      <c r="H787" s="123">
        <f t="shared" ca="1" si="235"/>
        <v>1.00665044</v>
      </c>
      <c r="I787" s="124">
        <f t="shared" si="242"/>
        <v>0.01</v>
      </c>
      <c r="J787" s="125">
        <f t="shared" si="243"/>
        <v>44434</v>
      </c>
      <c r="K787" s="126">
        <f t="shared" si="244"/>
        <v>31</v>
      </c>
      <c r="L787" s="127">
        <f t="shared" si="245"/>
        <v>31</v>
      </c>
      <c r="M787" s="128">
        <f t="shared" si="236"/>
        <v>1.001224798</v>
      </c>
      <c r="N787" s="128">
        <f t="shared" ca="1" si="237"/>
        <v>1.007883383</v>
      </c>
      <c r="O787" s="127">
        <f t="shared" si="246"/>
        <v>0</v>
      </c>
      <c r="P787" s="123">
        <f t="shared" ca="1" si="238"/>
        <v>78.833830000000006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1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44481</v>
      </c>
      <c r="B788" s="122">
        <f t="shared" ca="1" si="250"/>
        <v>10081.61933</v>
      </c>
      <c r="C788" s="123">
        <f t="shared" si="241"/>
        <v>10000</v>
      </c>
      <c r="D788" s="124">
        <f ca="1">IF(A788&lt;$B$1,VLOOKUP(A788,[1]DI!$A$4:$B$15000,2,FALSE),0)</f>
        <v>0</v>
      </c>
      <c r="E788" s="123">
        <f t="shared" ca="1" si="234"/>
        <v>1</v>
      </c>
      <c r="F788" s="123">
        <f ca="1">(TRUNC(PRODUCT($E$12:$E787),16))</f>
        <v>1.0740274886177601</v>
      </c>
      <c r="G788" s="123">
        <f t="shared" ca="1" si="233"/>
        <v>1.06667925465855</v>
      </c>
      <c r="H788" s="123">
        <f t="shared" ca="1" si="235"/>
        <v>1.0068888899999999</v>
      </c>
      <c r="I788" s="124">
        <f t="shared" si="242"/>
        <v>0.01</v>
      </c>
      <c r="J788" s="125">
        <f t="shared" si="243"/>
        <v>44434</v>
      </c>
      <c r="K788" s="126">
        <f t="shared" si="244"/>
        <v>31</v>
      </c>
      <c r="L788" s="127">
        <f t="shared" si="245"/>
        <v>32</v>
      </c>
      <c r="M788" s="128">
        <f t="shared" si="236"/>
        <v>1.001264333</v>
      </c>
      <c r="N788" s="128">
        <f t="shared" ca="1" si="237"/>
        <v>1.008161933</v>
      </c>
      <c r="O788" s="127">
        <f t="shared" si="246"/>
        <v>0</v>
      </c>
      <c r="P788" s="123">
        <f t="shared" ca="1" si="238"/>
        <v>81.619330000000005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1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44482</v>
      </c>
      <c r="B789" s="122">
        <f t="shared" ca="1" si="250"/>
        <v>10081.61933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1.0740274886177601</v>
      </c>
      <c r="G789" s="123">
        <f t="shared" ca="1" si="233"/>
        <v>1.06667925465855</v>
      </c>
      <c r="H789" s="123">
        <f t="shared" ca="1" si="235"/>
        <v>1.0068888899999999</v>
      </c>
      <c r="I789" s="124">
        <f t="shared" si="242"/>
        <v>0.01</v>
      </c>
      <c r="J789" s="125">
        <f t="shared" si="243"/>
        <v>44434</v>
      </c>
      <c r="K789" s="126">
        <f t="shared" si="244"/>
        <v>32</v>
      </c>
      <c r="L789" s="127">
        <f t="shared" si="245"/>
        <v>32</v>
      </c>
      <c r="M789" s="128">
        <f t="shared" si="236"/>
        <v>1.001264333</v>
      </c>
      <c r="N789" s="128">
        <f t="shared" ca="1" si="237"/>
        <v>1.008161933</v>
      </c>
      <c r="O789" s="127">
        <f t="shared" si="246"/>
        <v>0</v>
      </c>
      <c r="P789" s="123">
        <f t="shared" ca="1" si="238"/>
        <v>81.619330000000005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1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44483</v>
      </c>
      <c r="B790" s="122">
        <f t="shared" ca="1" si="250"/>
        <v>10084.405519989999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1.0742818935089899</v>
      </c>
      <c r="G790" s="123">
        <f t="shared" ca="1" si="233"/>
        <v>1.06667925465855</v>
      </c>
      <c r="H790" s="123">
        <f t="shared" ca="1" si="235"/>
        <v>1.00712739</v>
      </c>
      <c r="I790" s="124">
        <f t="shared" si="242"/>
        <v>0.01</v>
      </c>
      <c r="J790" s="125">
        <f t="shared" si="243"/>
        <v>44434</v>
      </c>
      <c r="K790" s="126">
        <f t="shared" si="244"/>
        <v>33</v>
      </c>
      <c r="L790" s="127">
        <f t="shared" si="245"/>
        <v>33</v>
      </c>
      <c r="M790" s="128">
        <f t="shared" si="236"/>
        <v>1.001303869</v>
      </c>
      <c r="N790" s="128">
        <f t="shared" ca="1" si="237"/>
        <v>1.0084405519999999</v>
      </c>
      <c r="O790" s="127">
        <f t="shared" si="246"/>
        <v>0</v>
      </c>
      <c r="P790" s="123">
        <f t="shared" ca="1" si="238"/>
        <v>84.405519990000002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1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44484</v>
      </c>
      <c r="B791" s="122">
        <f t="shared" ca="1" si="250"/>
        <v>10087.19251999</v>
      </c>
      <c r="C791" s="123">
        <f t="shared" si="241"/>
        <v>10000</v>
      </c>
      <c r="D791" s="124">
        <f ca="1">IF(A791&lt;$B$1,VLOOKUP(A791,[1]DI!$A$4:$B$15000,2,FALSE),0)</f>
        <v>6.1499999999999999E-2</v>
      </c>
      <c r="E791" s="123">
        <f t="shared" ca="1" si="234"/>
        <v>1.0002368699999999</v>
      </c>
      <c r="F791" s="123">
        <f ca="1">(TRUNC(PRODUCT($E$12:$E790),16))</f>
        <v>1.0745363586611001</v>
      </c>
      <c r="G791" s="123">
        <f t="shared" ca="1" si="233"/>
        <v>1.06667925465855</v>
      </c>
      <c r="H791" s="123">
        <f t="shared" ca="1" si="235"/>
        <v>1.0073659500000001</v>
      </c>
      <c r="I791" s="124">
        <f t="shared" si="242"/>
        <v>0.01</v>
      </c>
      <c r="J791" s="125">
        <f t="shared" si="243"/>
        <v>44434</v>
      </c>
      <c r="K791" s="126">
        <f t="shared" si="244"/>
        <v>34</v>
      </c>
      <c r="L791" s="127">
        <f t="shared" si="245"/>
        <v>34</v>
      </c>
      <c r="M791" s="128">
        <f t="shared" si="236"/>
        <v>1.001343407</v>
      </c>
      <c r="N791" s="128">
        <f t="shared" ca="1" si="237"/>
        <v>1.0087192519999999</v>
      </c>
      <c r="O791" s="127">
        <f t="shared" si="246"/>
        <v>0</v>
      </c>
      <c r="P791" s="123">
        <f t="shared" ca="1" si="238"/>
        <v>87.192519989999994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1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44485</v>
      </c>
      <c r="B792" s="122">
        <f t="shared" ca="1" si="250"/>
        <v>10089.98022999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1.07479088408838</v>
      </c>
      <c r="G792" s="123">
        <f t="shared" ca="1" si="233"/>
        <v>1.06667925465855</v>
      </c>
      <c r="H792" s="123">
        <f t="shared" ca="1" si="235"/>
        <v>1.0076045600000001</v>
      </c>
      <c r="I792" s="124">
        <f t="shared" si="242"/>
        <v>0.01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1.0013829460000001</v>
      </c>
      <c r="N792" s="128">
        <f t="shared" ca="1" si="237"/>
        <v>1.008998023</v>
      </c>
      <c r="O792" s="127">
        <f t="shared" si="246"/>
        <v>0</v>
      </c>
      <c r="P792" s="123">
        <f t="shared" ca="1" si="238"/>
        <v>89.980229989999998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1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44486</v>
      </c>
      <c r="B793" s="122">
        <f t="shared" ca="1" si="250"/>
        <v>10089.98022999</v>
      </c>
      <c r="C793" s="123">
        <f t="shared" si="241"/>
        <v>10000</v>
      </c>
      <c r="D793" s="124">
        <f ca="1">IF(A793&lt;$B$1,VLOOKUP(A793,[1]DI!$A$4:$B$15000,2,FALSE),0)</f>
        <v>0</v>
      </c>
      <c r="E793" s="123">
        <f t="shared" ca="1" si="234"/>
        <v>1</v>
      </c>
      <c r="F793" s="123">
        <f ca="1">(TRUNC(PRODUCT($E$12:$E792),16))</f>
        <v>1.07479088408838</v>
      </c>
      <c r="G793" s="123">
        <f t="shared" ca="1" si="233"/>
        <v>1.06667925465855</v>
      </c>
      <c r="H793" s="123">
        <f t="shared" ca="1" si="235"/>
        <v>1.0076045600000001</v>
      </c>
      <c r="I793" s="124">
        <f t="shared" si="242"/>
        <v>0.01</v>
      </c>
      <c r="J793" s="125">
        <f t="shared" si="243"/>
        <v>44434</v>
      </c>
      <c r="K793" s="126">
        <f t="shared" si="244"/>
        <v>34</v>
      </c>
      <c r="L793" s="127">
        <f t="shared" si="245"/>
        <v>35</v>
      </c>
      <c r="M793" s="128">
        <f t="shared" si="236"/>
        <v>1.0013829460000001</v>
      </c>
      <c r="N793" s="128">
        <f t="shared" ca="1" si="237"/>
        <v>1.008998023</v>
      </c>
      <c r="O793" s="127">
        <f t="shared" si="246"/>
        <v>0</v>
      </c>
      <c r="P793" s="123">
        <f t="shared" ca="1" si="238"/>
        <v>89.980229989999998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1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44487</v>
      </c>
      <c r="B794" s="122">
        <f t="shared" ca="1" si="250"/>
        <v>10089.98022999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1.07479088408838</v>
      </c>
      <c r="G794" s="123">
        <f t="shared" ca="1" si="233"/>
        <v>1.06667925465855</v>
      </c>
      <c r="H794" s="123">
        <f t="shared" ca="1" si="235"/>
        <v>1.0076045600000001</v>
      </c>
      <c r="I794" s="124">
        <f t="shared" si="242"/>
        <v>0.01</v>
      </c>
      <c r="J794" s="125">
        <f t="shared" si="243"/>
        <v>44434</v>
      </c>
      <c r="K794" s="126">
        <f t="shared" si="244"/>
        <v>35</v>
      </c>
      <c r="L794" s="127">
        <f t="shared" si="245"/>
        <v>35</v>
      </c>
      <c r="M794" s="128">
        <f t="shared" si="236"/>
        <v>1.0013829460000001</v>
      </c>
      <c r="N794" s="128">
        <f t="shared" ca="1" si="237"/>
        <v>1.008998023</v>
      </c>
      <c r="O794" s="127">
        <f t="shared" si="246"/>
        <v>0</v>
      </c>
      <c r="P794" s="123">
        <f t="shared" ca="1" si="238"/>
        <v>89.980229989999998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1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44488</v>
      </c>
      <c r="B795" s="122">
        <f t="shared" ca="1" si="250"/>
        <v>10092.768739990001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1.07504546980509</v>
      </c>
      <c r="G795" s="123">
        <f t="shared" ca="1" si="233"/>
        <v>1.06667925465855</v>
      </c>
      <c r="H795" s="123">
        <f t="shared" ca="1" si="235"/>
        <v>1.00784323</v>
      </c>
      <c r="I795" s="124">
        <f t="shared" si="242"/>
        <v>0.01</v>
      </c>
      <c r="J795" s="125">
        <f t="shared" si="243"/>
        <v>44434</v>
      </c>
      <c r="K795" s="126">
        <f t="shared" si="244"/>
        <v>36</v>
      </c>
      <c r="L795" s="127">
        <f t="shared" si="245"/>
        <v>36</v>
      </c>
      <c r="M795" s="128">
        <f t="shared" si="236"/>
        <v>1.0014224869999999</v>
      </c>
      <c r="N795" s="128">
        <f t="shared" ca="1" si="237"/>
        <v>1.009276874</v>
      </c>
      <c r="O795" s="127">
        <f t="shared" si="246"/>
        <v>0</v>
      </c>
      <c r="P795" s="123">
        <f t="shared" ca="1" si="238"/>
        <v>92.76873999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1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44489</v>
      </c>
      <c r="B796" s="122">
        <f t="shared" ca="1" si="250"/>
        <v>10095.558049990001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1.07530011582553</v>
      </c>
      <c r="G796" s="123">
        <f t="shared" ca="1" si="233"/>
        <v>1.06667925465855</v>
      </c>
      <c r="H796" s="123">
        <f t="shared" ca="1" si="235"/>
        <v>1.0080819599999999</v>
      </c>
      <c r="I796" s="124">
        <f t="shared" si="242"/>
        <v>0.01</v>
      </c>
      <c r="J796" s="125">
        <f t="shared" si="243"/>
        <v>44434</v>
      </c>
      <c r="K796" s="126">
        <f t="shared" si="244"/>
        <v>37</v>
      </c>
      <c r="L796" s="127">
        <f t="shared" si="245"/>
        <v>37</v>
      </c>
      <c r="M796" s="128">
        <f t="shared" si="236"/>
        <v>1.001462029</v>
      </c>
      <c r="N796" s="128">
        <f t="shared" ca="1" si="237"/>
        <v>1.009555805</v>
      </c>
      <c r="O796" s="127">
        <f t="shared" si="246"/>
        <v>0</v>
      </c>
      <c r="P796" s="123">
        <f t="shared" ca="1" si="238"/>
        <v>95.558049990000001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1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44490</v>
      </c>
      <c r="B797" s="122">
        <f t="shared" ca="1" si="250"/>
        <v>10098.348169999999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1.0755548221639599</v>
      </c>
      <c r="G797" s="123">
        <f t="shared" ca="1" si="233"/>
        <v>1.06667925465855</v>
      </c>
      <c r="H797" s="123">
        <f t="shared" ca="1" si="235"/>
        <v>1.00832075</v>
      </c>
      <c r="I797" s="124">
        <f t="shared" si="242"/>
        <v>0.01</v>
      </c>
      <c r="J797" s="125">
        <f t="shared" si="243"/>
        <v>44434</v>
      </c>
      <c r="K797" s="126">
        <f t="shared" si="244"/>
        <v>38</v>
      </c>
      <c r="L797" s="127">
        <f t="shared" si="245"/>
        <v>38</v>
      </c>
      <c r="M797" s="128">
        <f t="shared" si="236"/>
        <v>1.0015015730000001</v>
      </c>
      <c r="N797" s="128">
        <f t="shared" ca="1" si="237"/>
        <v>1.009834817</v>
      </c>
      <c r="O797" s="127">
        <f t="shared" si="246"/>
        <v>0</v>
      </c>
      <c r="P797" s="123">
        <f t="shared" ca="1" si="238"/>
        <v>98.348169999999996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1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44491</v>
      </c>
      <c r="B798" s="122">
        <f t="shared" ca="1" si="250"/>
        <v>10101.138989999999</v>
      </c>
      <c r="C798" s="123">
        <f t="shared" si="241"/>
        <v>10000</v>
      </c>
      <c r="D798" s="124">
        <f ca="1">IF(A798&lt;$B$1,VLOOKUP(A798,[1]DI!$A$4:$B$15000,2,FALSE),0)</f>
        <v>6.1499999999999999E-2</v>
      </c>
      <c r="E798" s="123">
        <f t="shared" ca="1" si="234"/>
        <v>1.0002368699999999</v>
      </c>
      <c r="F798" s="123">
        <f ca="1">(TRUNC(PRODUCT($E$12:$E797),16))</f>
        <v>1.0758095888346899</v>
      </c>
      <c r="G798" s="123">
        <f t="shared" ca="1" si="233"/>
        <v>1.06667925465855</v>
      </c>
      <c r="H798" s="123">
        <f t="shared" ca="1" si="235"/>
        <v>1.00855959</v>
      </c>
      <c r="I798" s="124">
        <f t="shared" si="242"/>
        <v>0.01</v>
      </c>
      <c r="J798" s="125">
        <f t="shared" si="243"/>
        <v>44434</v>
      </c>
      <c r="K798" s="126">
        <f t="shared" si="244"/>
        <v>39</v>
      </c>
      <c r="L798" s="127">
        <f t="shared" si="245"/>
        <v>39</v>
      </c>
      <c r="M798" s="128">
        <f t="shared" si="236"/>
        <v>1.001541118</v>
      </c>
      <c r="N798" s="128">
        <f t="shared" ca="1" si="237"/>
        <v>1.010113899</v>
      </c>
      <c r="O798" s="127">
        <f t="shared" si="246"/>
        <v>0</v>
      </c>
      <c r="P798" s="123">
        <f t="shared" ca="1" si="238"/>
        <v>101.13899000000001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1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44492</v>
      </c>
      <c r="B799" s="122">
        <f t="shared" ca="1" si="250"/>
        <v>10103.93053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1.0760644158520001</v>
      </c>
      <c r="G799" s="123">
        <f t="shared" ca="1" si="233"/>
        <v>1.06667925465855</v>
      </c>
      <c r="H799" s="123">
        <f t="shared" ca="1" si="235"/>
        <v>1.0087984800000001</v>
      </c>
      <c r="I799" s="124">
        <f t="shared" si="242"/>
        <v>0.01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1.001580666</v>
      </c>
      <c r="N799" s="128">
        <f t="shared" ca="1" si="237"/>
        <v>1.010393053</v>
      </c>
      <c r="O799" s="127">
        <f t="shared" si="246"/>
        <v>0</v>
      </c>
      <c r="P799" s="123">
        <f t="shared" ca="1" si="238"/>
        <v>103.93053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1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44493</v>
      </c>
      <c r="B800" s="122">
        <f t="shared" ca="1" si="250"/>
        <v>10103.93053</v>
      </c>
      <c r="C800" s="123">
        <f t="shared" si="241"/>
        <v>10000</v>
      </c>
      <c r="D800" s="124">
        <f ca="1">IF(A800&lt;$B$1,VLOOKUP(A800,[1]DI!$A$4:$B$15000,2,FALSE),0)</f>
        <v>0</v>
      </c>
      <c r="E800" s="123">
        <f t="shared" ca="1" si="234"/>
        <v>1</v>
      </c>
      <c r="F800" s="123">
        <f ca="1">(TRUNC(PRODUCT($E$12:$E799),16))</f>
        <v>1.0760644158520001</v>
      </c>
      <c r="G800" s="123">
        <f t="shared" ca="1" si="233"/>
        <v>1.06667925465855</v>
      </c>
      <c r="H800" s="123">
        <f t="shared" ca="1" si="235"/>
        <v>1.0087984800000001</v>
      </c>
      <c r="I800" s="124">
        <f t="shared" si="242"/>
        <v>0.01</v>
      </c>
      <c r="J800" s="125">
        <f t="shared" si="243"/>
        <v>44434</v>
      </c>
      <c r="K800" s="126">
        <f t="shared" si="244"/>
        <v>39</v>
      </c>
      <c r="L800" s="127">
        <f t="shared" si="245"/>
        <v>40</v>
      </c>
      <c r="M800" s="128">
        <f t="shared" si="236"/>
        <v>1.001580666</v>
      </c>
      <c r="N800" s="128">
        <f t="shared" ca="1" si="237"/>
        <v>1.010393053</v>
      </c>
      <c r="O800" s="127">
        <f t="shared" si="246"/>
        <v>0</v>
      </c>
      <c r="P800" s="123">
        <f t="shared" ca="1" si="238"/>
        <v>103.93053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1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44494</v>
      </c>
      <c r="B801" s="122">
        <f t="shared" ca="1" si="250"/>
        <v>10103.93053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1.0760644158520001</v>
      </c>
      <c r="G801" s="123">
        <f t="shared" ca="1" si="233"/>
        <v>1.06667925465855</v>
      </c>
      <c r="H801" s="123">
        <f t="shared" ca="1" si="235"/>
        <v>1.0087984800000001</v>
      </c>
      <c r="I801" s="124">
        <f t="shared" si="242"/>
        <v>0.01</v>
      </c>
      <c r="J801" s="125">
        <f t="shared" si="243"/>
        <v>44434</v>
      </c>
      <c r="K801" s="126">
        <f t="shared" si="244"/>
        <v>40</v>
      </c>
      <c r="L801" s="127">
        <f t="shared" si="245"/>
        <v>40</v>
      </c>
      <c r="M801" s="128">
        <f t="shared" si="236"/>
        <v>1.001580666</v>
      </c>
      <c r="N801" s="128">
        <f t="shared" ca="1" si="237"/>
        <v>1.010393053</v>
      </c>
      <c r="O801" s="127">
        <f t="shared" si="246"/>
        <v>0</v>
      </c>
      <c r="P801" s="123">
        <f t="shared" ca="1" si="238"/>
        <v>103.93053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1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44495</v>
      </c>
      <c r="B802" s="122">
        <f t="shared" ca="1" si="250"/>
        <v>10106.72296999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1.0763193032301801</v>
      </c>
      <c r="G802" s="123">
        <f t="shared" ca="1" si="233"/>
        <v>1.06667925465855</v>
      </c>
      <c r="H802" s="123">
        <f t="shared" ca="1" si="235"/>
        <v>1.00903744</v>
      </c>
      <c r="I802" s="124">
        <f t="shared" si="242"/>
        <v>0.01</v>
      </c>
      <c r="J802" s="125">
        <f t="shared" si="243"/>
        <v>44434</v>
      </c>
      <c r="K802" s="126">
        <f t="shared" si="244"/>
        <v>41</v>
      </c>
      <c r="L802" s="127">
        <f t="shared" si="245"/>
        <v>41</v>
      </c>
      <c r="M802" s="128">
        <f t="shared" si="236"/>
        <v>1.0016202139999999</v>
      </c>
      <c r="N802" s="128">
        <f t="shared" ca="1" si="237"/>
        <v>1.0106722969999999</v>
      </c>
      <c r="O802" s="127">
        <f t="shared" si="246"/>
        <v>0</v>
      </c>
      <c r="P802" s="123">
        <f t="shared" ca="1" si="238"/>
        <v>106.72296999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1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44496</v>
      </c>
      <c r="B803" s="122">
        <f t="shared" ca="1" si="250"/>
        <v>10109.51611</v>
      </c>
      <c r="C803" s="123">
        <f t="shared" si="241"/>
        <v>10000</v>
      </c>
      <c r="D803" s="124">
        <f ca="1">IF(A803&lt;$B$1,VLOOKUP(A803,[1]DI!$A$4:$B$15000,2,FALSE),0)</f>
        <v>6.1499999999999999E-2</v>
      </c>
      <c r="E803" s="123">
        <f t="shared" ca="1" si="234"/>
        <v>1.0002368699999999</v>
      </c>
      <c r="F803" s="123">
        <f ca="1">(TRUNC(PRODUCT($E$12:$E802),16))</f>
        <v>1.0765742509835301</v>
      </c>
      <c r="G803" s="123">
        <f t="shared" ca="1" si="233"/>
        <v>1.06667925465855</v>
      </c>
      <c r="H803" s="123">
        <f t="shared" ca="1" si="235"/>
        <v>1.00927645</v>
      </c>
      <c r="I803" s="124">
        <f t="shared" si="242"/>
        <v>0.01</v>
      </c>
      <c r="J803" s="125">
        <f t="shared" si="243"/>
        <v>44434</v>
      </c>
      <c r="K803" s="126">
        <f t="shared" si="244"/>
        <v>42</v>
      </c>
      <c r="L803" s="127">
        <f t="shared" si="245"/>
        <v>42</v>
      </c>
      <c r="M803" s="128">
        <f t="shared" si="236"/>
        <v>1.001659764</v>
      </c>
      <c r="N803" s="128">
        <f t="shared" ca="1" si="237"/>
        <v>1.0109516110000001</v>
      </c>
      <c r="O803" s="127">
        <f t="shared" si="246"/>
        <v>0</v>
      </c>
      <c r="P803" s="123">
        <f t="shared" ca="1" si="238"/>
        <v>109.51611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1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44497</v>
      </c>
      <c r="B804" s="122">
        <f t="shared" ca="1" si="250"/>
        <v>10112.31006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1.07682925912637</v>
      </c>
      <c r="G804" s="123">
        <f t="shared" ca="1" si="233"/>
        <v>1.06667925465855</v>
      </c>
      <c r="H804" s="123">
        <f t="shared" ca="1" si="235"/>
        <v>1.0095155200000001</v>
      </c>
      <c r="I804" s="124">
        <f t="shared" si="242"/>
        <v>0.01</v>
      </c>
      <c r="J804" s="125">
        <f t="shared" si="243"/>
        <v>44434</v>
      </c>
      <c r="K804" s="126">
        <f t="shared" si="244"/>
        <v>43</v>
      </c>
      <c r="L804" s="127">
        <f t="shared" si="245"/>
        <v>43</v>
      </c>
      <c r="M804" s="128">
        <f t="shared" si="236"/>
        <v>1.0016993160000001</v>
      </c>
      <c r="N804" s="128">
        <f t="shared" ca="1" si="237"/>
        <v>1.011231006</v>
      </c>
      <c r="O804" s="127">
        <f t="shared" si="246"/>
        <v>0</v>
      </c>
      <c r="P804" s="123">
        <f t="shared" ca="1" si="238"/>
        <v>112.31005999999999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1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44498</v>
      </c>
      <c r="B805" s="122">
        <f t="shared" ca="1" si="250"/>
        <v>10115.667890000001</v>
      </c>
      <c r="C805" s="123">
        <f t="shared" si="241"/>
        <v>10000</v>
      </c>
      <c r="D805" s="124">
        <f ca="1">IF(A805&lt;$B$1,VLOOKUP(A805,[1]DI!$A$4:$B$15000,2,FALSE),0)</f>
        <v>7.6499999999999999E-2</v>
      </c>
      <c r="E805" s="123">
        <f t="shared" ca="1" si="234"/>
        <v>1.0002925600000001</v>
      </c>
      <c r="F805" s="123">
        <f ca="1">(TRUNC(PRODUCT($E$12:$E804),16))</f>
        <v>1.07714429629442</v>
      </c>
      <c r="G805" s="123">
        <f t="shared" ca="1" si="233"/>
        <v>1.06667925465855</v>
      </c>
      <c r="H805" s="123">
        <f t="shared" ca="1" si="235"/>
        <v>1.00981086</v>
      </c>
      <c r="I805" s="124">
        <f t="shared" si="242"/>
        <v>0.01</v>
      </c>
      <c r="J805" s="125">
        <f t="shared" si="243"/>
        <v>44434</v>
      </c>
      <c r="K805" s="126">
        <f t="shared" si="244"/>
        <v>44</v>
      </c>
      <c r="L805" s="127">
        <f t="shared" si="245"/>
        <v>44</v>
      </c>
      <c r="M805" s="128">
        <f t="shared" si="236"/>
        <v>1.001738869</v>
      </c>
      <c r="N805" s="128">
        <f t="shared" ca="1" si="237"/>
        <v>1.011566789</v>
      </c>
      <c r="O805" s="127">
        <f t="shared" si="246"/>
        <v>0</v>
      </c>
      <c r="P805" s="123">
        <f t="shared" ca="1" si="238"/>
        <v>115.66789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1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44499</v>
      </c>
      <c r="B806" s="122">
        <f t="shared" ca="1" si="250"/>
        <v>10119.02687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1.0774594256297401</v>
      </c>
      <c r="G806" s="123">
        <f t="shared" ca="1" si="233"/>
        <v>1.06667925465855</v>
      </c>
      <c r="H806" s="123">
        <f t="shared" ca="1" si="235"/>
        <v>1.01010629</v>
      </c>
      <c r="I806" s="124">
        <f t="shared" si="242"/>
        <v>0.01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1.0017784240000001</v>
      </c>
      <c r="N806" s="128">
        <f t="shared" ca="1" si="237"/>
        <v>1.0119026870000001</v>
      </c>
      <c r="O806" s="127">
        <f t="shared" si="246"/>
        <v>0</v>
      </c>
      <c r="P806" s="123">
        <f t="shared" ca="1" si="238"/>
        <v>119.02687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1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44500</v>
      </c>
      <c r="B807" s="122">
        <f t="shared" ca="1" si="250"/>
        <v>10119.02687</v>
      </c>
      <c r="C807" s="123">
        <f t="shared" si="241"/>
        <v>10000</v>
      </c>
      <c r="D807" s="124">
        <f ca="1">IF(A807&lt;$B$1,VLOOKUP(A807,[1]DI!$A$4:$B$15000,2,FALSE),0)</f>
        <v>0</v>
      </c>
      <c r="E807" s="123">
        <f t="shared" ca="1" si="234"/>
        <v>1</v>
      </c>
      <c r="F807" s="123">
        <f ca="1">(TRUNC(PRODUCT($E$12:$E806),16))</f>
        <v>1.0774594256297401</v>
      </c>
      <c r="G807" s="123">
        <f t="shared" ca="1" si="233"/>
        <v>1.06667925465855</v>
      </c>
      <c r="H807" s="123">
        <f t="shared" ca="1" si="235"/>
        <v>1.01010629</v>
      </c>
      <c r="I807" s="124">
        <f t="shared" si="242"/>
        <v>0.01</v>
      </c>
      <c r="J807" s="125">
        <f t="shared" si="243"/>
        <v>44434</v>
      </c>
      <c r="K807" s="126">
        <f t="shared" si="244"/>
        <v>44</v>
      </c>
      <c r="L807" s="127">
        <f t="shared" si="245"/>
        <v>45</v>
      </c>
      <c r="M807" s="128">
        <f t="shared" si="236"/>
        <v>1.0017784240000001</v>
      </c>
      <c r="N807" s="128">
        <f t="shared" ca="1" si="237"/>
        <v>1.0119026870000001</v>
      </c>
      <c r="O807" s="127">
        <f t="shared" si="246"/>
        <v>0</v>
      </c>
      <c r="P807" s="123">
        <f t="shared" ca="1" si="238"/>
        <v>119.02687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1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44501</v>
      </c>
      <c r="B808" s="122">
        <f t="shared" ca="1" si="250"/>
        <v>10119.02687</v>
      </c>
      <c r="C808" s="123">
        <f t="shared" si="241"/>
        <v>10000</v>
      </c>
      <c r="D808" s="124">
        <f ca="1">IF(A808&lt;$B$1,VLOOKUP(A808,[1]DI!$A$4:$B$15000,2,FALSE),0)</f>
        <v>7.6499999999999999E-2</v>
      </c>
      <c r="E808" s="123">
        <f t="shared" ca="1" si="234"/>
        <v>1.0002925600000001</v>
      </c>
      <c r="F808" s="123">
        <f ca="1">(TRUNC(PRODUCT($E$12:$E807),16))</f>
        <v>1.0774594256297401</v>
      </c>
      <c r="G808" s="123">
        <f t="shared" ca="1" si="233"/>
        <v>1.06667925465855</v>
      </c>
      <c r="H808" s="123">
        <f t="shared" ca="1" si="235"/>
        <v>1.01010629</v>
      </c>
      <c r="I808" s="124">
        <f t="shared" si="242"/>
        <v>0.01</v>
      </c>
      <c r="J808" s="125">
        <f t="shared" si="243"/>
        <v>44434</v>
      </c>
      <c r="K808" s="126">
        <f t="shared" si="244"/>
        <v>45</v>
      </c>
      <c r="L808" s="127">
        <f t="shared" si="245"/>
        <v>45</v>
      </c>
      <c r="M808" s="128">
        <f t="shared" si="236"/>
        <v>1.0017784240000001</v>
      </c>
      <c r="N808" s="128">
        <f t="shared" ca="1" si="237"/>
        <v>1.0119026870000001</v>
      </c>
      <c r="O808" s="127">
        <f t="shared" si="246"/>
        <v>0</v>
      </c>
      <c r="P808" s="123">
        <f t="shared" ca="1" si="238"/>
        <v>119.02687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1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44502</v>
      </c>
      <c r="B809" s="122">
        <f t="shared" ca="1" si="250"/>
        <v>10122.38701</v>
      </c>
      <c r="C809" s="123">
        <f t="shared" si="241"/>
        <v>10000</v>
      </c>
      <c r="D809" s="124">
        <f ca="1">IF(A809&lt;$B$1,VLOOKUP(A809,[1]DI!$A$4:$B$15000,2,FALSE),0)</f>
        <v>0</v>
      </c>
      <c r="E809" s="123">
        <f t="shared" ca="1" si="234"/>
        <v>1</v>
      </c>
      <c r="F809" s="123">
        <f ca="1">(TRUNC(PRODUCT($E$12:$E808),16))</f>
        <v>1.0777746471592999</v>
      </c>
      <c r="G809" s="123">
        <f t="shared" ca="1" si="233"/>
        <v>1.06667925465855</v>
      </c>
      <c r="H809" s="123">
        <f t="shared" ca="1" si="235"/>
        <v>1.0104018100000001</v>
      </c>
      <c r="I809" s="124">
        <f t="shared" si="242"/>
        <v>0.01</v>
      </c>
      <c r="J809" s="125">
        <f t="shared" si="243"/>
        <v>44434</v>
      </c>
      <c r="K809" s="126">
        <f t="shared" si="244"/>
        <v>45</v>
      </c>
      <c r="L809" s="127">
        <f t="shared" si="245"/>
        <v>46</v>
      </c>
      <c r="M809" s="128">
        <f t="shared" si="236"/>
        <v>1.0018179810000001</v>
      </c>
      <c r="N809" s="128">
        <f t="shared" ca="1" si="237"/>
        <v>1.012238701</v>
      </c>
      <c r="O809" s="127">
        <f t="shared" si="246"/>
        <v>0</v>
      </c>
      <c r="P809" s="123">
        <f t="shared" ca="1" si="238"/>
        <v>122.38701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1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44503</v>
      </c>
      <c r="B810" s="122">
        <f t="shared" ca="1" si="250"/>
        <v>10122.38701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1.0777746471592999</v>
      </c>
      <c r="G810" s="123">
        <f t="shared" ca="1" si="233"/>
        <v>1.06667925465855</v>
      </c>
      <c r="H810" s="123">
        <f t="shared" ca="1" si="235"/>
        <v>1.0104018100000001</v>
      </c>
      <c r="I810" s="124">
        <f t="shared" si="242"/>
        <v>0.01</v>
      </c>
      <c r="J810" s="125">
        <f t="shared" si="243"/>
        <v>44434</v>
      </c>
      <c r="K810" s="126">
        <f t="shared" si="244"/>
        <v>46</v>
      </c>
      <c r="L810" s="127">
        <f t="shared" si="245"/>
        <v>46</v>
      </c>
      <c r="M810" s="128">
        <f t="shared" si="236"/>
        <v>1.0018179810000001</v>
      </c>
      <c r="N810" s="128">
        <f t="shared" ca="1" si="237"/>
        <v>1.012238701</v>
      </c>
      <c r="O810" s="127">
        <f t="shared" si="246"/>
        <v>0</v>
      </c>
      <c r="P810" s="123">
        <f t="shared" ca="1" si="238"/>
        <v>122.38701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1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44504</v>
      </c>
      <c r="B811" s="122">
        <f t="shared" ca="1" si="250"/>
        <v>10125.7482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1.07808996091007</v>
      </c>
      <c r="G811" s="123">
        <f t="shared" ca="1" si="233"/>
        <v>1.06667925465855</v>
      </c>
      <c r="H811" s="123">
        <f t="shared" ca="1" si="235"/>
        <v>1.0106974099999999</v>
      </c>
      <c r="I811" s="124">
        <f t="shared" si="242"/>
        <v>0.01</v>
      </c>
      <c r="J811" s="125">
        <f t="shared" si="243"/>
        <v>44434</v>
      </c>
      <c r="K811" s="126">
        <f t="shared" si="244"/>
        <v>47</v>
      </c>
      <c r="L811" s="127">
        <f t="shared" si="245"/>
        <v>47</v>
      </c>
      <c r="M811" s="128">
        <f t="shared" si="236"/>
        <v>1.001857539</v>
      </c>
      <c r="N811" s="128">
        <f t="shared" ca="1" si="237"/>
        <v>1.01257482</v>
      </c>
      <c r="O811" s="127">
        <f t="shared" si="246"/>
        <v>0</v>
      </c>
      <c r="P811" s="123">
        <f t="shared" ca="1" si="238"/>
        <v>125.7482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1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44505</v>
      </c>
      <c r="B812" s="122">
        <f t="shared" ca="1" si="250"/>
        <v>10129.11053</v>
      </c>
      <c r="C812" s="123">
        <f t="shared" si="241"/>
        <v>10000</v>
      </c>
      <c r="D812" s="124">
        <f ca="1">IF(A812&lt;$B$1,VLOOKUP(A812,[1]DI!$A$4:$B$15000,2,FALSE),0)</f>
        <v>7.6499999999999999E-2</v>
      </c>
      <c r="E812" s="123">
        <f t="shared" ca="1" si="234"/>
        <v>1.0002925600000001</v>
      </c>
      <c r="F812" s="123">
        <f ca="1">(TRUNC(PRODUCT($E$12:$E811),16))</f>
        <v>1.0784053669090401</v>
      </c>
      <c r="G812" s="123">
        <f t="shared" ca="1" si="233"/>
        <v>1.06667925465855</v>
      </c>
      <c r="H812" s="123">
        <f t="shared" ca="1" si="235"/>
        <v>1.0109931000000001</v>
      </c>
      <c r="I812" s="124">
        <f t="shared" si="242"/>
        <v>0.01</v>
      </c>
      <c r="J812" s="125">
        <f t="shared" si="243"/>
        <v>44434</v>
      </c>
      <c r="K812" s="126">
        <f t="shared" si="244"/>
        <v>48</v>
      </c>
      <c r="L812" s="127">
        <f t="shared" si="245"/>
        <v>48</v>
      </c>
      <c r="M812" s="128">
        <f t="shared" si="236"/>
        <v>1.0018970979999999</v>
      </c>
      <c r="N812" s="128">
        <f t="shared" ca="1" si="237"/>
        <v>1.0129110530000001</v>
      </c>
      <c r="O812" s="127">
        <f t="shared" si="246"/>
        <v>0</v>
      </c>
      <c r="P812" s="123">
        <f t="shared" ca="1" si="238"/>
        <v>129.11053000000001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1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44506</v>
      </c>
      <c r="B813" s="122">
        <f t="shared" ca="1" si="250"/>
        <v>10132.47402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1.0787208651831799</v>
      </c>
      <c r="G813" s="123">
        <f t="shared" ca="1" si="233"/>
        <v>1.06667925465855</v>
      </c>
      <c r="H813" s="123">
        <f t="shared" ca="1" si="235"/>
        <v>1.0112888799999999</v>
      </c>
      <c r="I813" s="124">
        <f t="shared" si="242"/>
        <v>0.01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1.0019366590000001</v>
      </c>
      <c r="N813" s="128">
        <f t="shared" ca="1" si="237"/>
        <v>1.013247402</v>
      </c>
      <c r="O813" s="127">
        <f t="shared" si="246"/>
        <v>0</v>
      </c>
      <c r="P813" s="123">
        <f t="shared" ca="1" si="238"/>
        <v>132.47402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1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44507</v>
      </c>
      <c r="B814" s="122">
        <f t="shared" ca="1" si="250"/>
        <v>10132.47402</v>
      </c>
      <c r="C814" s="123">
        <f t="shared" si="241"/>
        <v>10000</v>
      </c>
      <c r="D814" s="124">
        <f ca="1">IF(A814&lt;$B$1,VLOOKUP(A814,[1]DI!$A$4:$B$15000,2,FALSE),0)</f>
        <v>0</v>
      </c>
      <c r="E814" s="123">
        <f t="shared" ca="1" si="234"/>
        <v>1</v>
      </c>
      <c r="F814" s="123">
        <f ca="1">(TRUNC(PRODUCT($E$12:$E813),16))</f>
        <v>1.0787208651831799</v>
      </c>
      <c r="G814" s="123">
        <f t="shared" ca="1" si="233"/>
        <v>1.06667925465855</v>
      </c>
      <c r="H814" s="123">
        <f t="shared" ca="1" si="235"/>
        <v>1.0112888799999999</v>
      </c>
      <c r="I814" s="124">
        <f t="shared" si="242"/>
        <v>0.01</v>
      </c>
      <c r="J814" s="125">
        <f t="shared" si="243"/>
        <v>44434</v>
      </c>
      <c r="K814" s="126">
        <f t="shared" si="244"/>
        <v>48</v>
      </c>
      <c r="L814" s="127">
        <f t="shared" si="245"/>
        <v>49</v>
      </c>
      <c r="M814" s="128">
        <f t="shared" si="236"/>
        <v>1.0019366590000001</v>
      </c>
      <c r="N814" s="128">
        <f t="shared" ca="1" si="237"/>
        <v>1.013247402</v>
      </c>
      <c r="O814" s="127">
        <f t="shared" si="246"/>
        <v>0</v>
      </c>
      <c r="P814" s="123">
        <f t="shared" ca="1" si="238"/>
        <v>132.47402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1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44508</v>
      </c>
      <c r="B815" s="122">
        <f t="shared" ca="1" si="250"/>
        <v>10132.47402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1.0787208651831799</v>
      </c>
      <c r="G815" s="123">
        <f t="shared" ca="1" si="233"/>
        <v>1.06667925465855</v>
      </c>
      <c r="H815" s="123">
        <f t="shared" ca="1" si="235"/>
        <v>1.0112888799999999</v>
      </c>
      <c r="I815" s="124">
        <f t="shared" si="242"/>
        <v>0.01</v>
      </c>
      <c r="J815" s="125">
        <f t="shared" si="243"/>
        <v>44434</v>
      </c>
      <c r="K815" s="126">
        <f t="shared" si="244"/>
        <v>49</v>
      </c>
      <c r="L815" s="127">
        <f t="shared" si="245"/>
        <v>49</v>
      </c>
      <c r="M815" s="128">
        <f t="shared" si="236"/>
        <v>1.0019366590000001</v>
      </c>
      <c r="N815" s="128">
        <f t="shared" ca="1" si="237"/>
        <v>1.013247402</v>
      </c>
      <c r="O815" s="127">
        <f t="shared" si="246"/>
        <v>0</v>
      </c>
      <c r="P815" s="123">
        <f t="shared" ca="1" si="238"/>
        <v>132.47402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1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44509</v>
      </c>
      <c r="B816" s="122">
        <f t="shared" ca="1" si="250"/>
        <v>10135.838559989999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1.0790364557595</v>
      </c>
      <c r="G816" s="123">
        <f t="shared" ref="G816:G879" ca="1" si="251">IF(O815&gt;0,F815,G815)</f>
        <v>1.06667925465855</v>
      </c>
      <c r="H816" s="123">
        <f t="shared" ca="1" si="235"/>
        <v>1.01158474</v>
      </c>
      <c r="I816" s="124">
        <f t="shared" si="242"/>
        <v>0.01</v>
      </c>
      <c r="J816" s="125">
        <f t="shared" si="243"/>
        <v>44434</v>
      </c>
      <c r="K816" s="126">
        <f t="shared" si="244"/>
        <v>50</v>
      </c>
      <c r="L816" s="127">
        <f t="shared" si="245"/>
        <v>50</v>
      </c>
      <c r="M816" s="128">
        <f t="shared" si="236"/>
        <v>1.0019762219999999</v>
      </c>
      <c r="N816" s="128">
        <f t="shared" ca="1" si="237"/>
        <v>1.0135838559999999</v>
      </c>
      <c r="O816" s="127">
        <f t="shared" si="246"/>
        <v>0</v>
      </c>
      <c r="P816" s="123">
        <f t="shared" ca="1" si="238"/>
        <v>135.83855998999999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1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44510</v>
      </c>
      <c r="B817" s="122">
        <f t="shared" ca="1" si="250"/>
        <v>10139.204250000001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1.079352138665</v>
      </c>
      <c r="G817" s="123">
        <f t="shared" ca="1" si="251"/>
        <v>1.06667925465855</v>
      </c>
      <c r="H817" s="123">
        <f t="shared" ca="1" si="235"/>
        <v>1.0118806899999999</v>
      </c>
      <c r="I817" s="124">
        <f t="shared" si="242"/>
        <v>0.01</v>
      </c>
      <c r="J817" s="125">
        <f t="shared" si="243"/>
        <v>44434</v>
      </c>
      <c r="K817" s="126">
        <f t="shared" si="244"/>
        <v>51</v>
      </c>
      <c r="L817" s="127">
        <f t="shared" si="245"/>
        <v>51</v>
      </c>
      <c r="M817" s="128">
        <f t="shared" si="236"/>
        <v>1.0020157860000001</v>
      </c>
      <c r="N817" s="128">
        <f t="shared" ca="1" si="237"/>
        <v>1.013920425</v>
      </c>
      <c r="O817" s="127">
        <f t="shared" si="246"/>
        <v>0</v>
      </c>
      <c r="P817" s="123">
        <f t="shared" ca="1" si="238"/>
        <v>139.20425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1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44511</v>
      </c>
      <c r="B818" s="122">
        <f t="shared" ca="1" si="250"/>
        <v>10142.570989989999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1.07966791392668</v>
      </c>
      <c r="G818" s="123">
        <f t="shared" ca="1" si="251"/>
        <v>1.06667925465855</v>
      </c>
      <c r="H818" s="123">
        <f t="shared" ca="1" si="235"/>
        <v>1.01217672</v>
      </c>
      <c r="I818" s="124">
        <f t="shared" si="242"/>
        <v>0.01</v>
      </c>
      <c r="J818" s="125">
        <f t="shared" si="243"/>
        <v>44434</v>
      </c>
      <c r="K818" s="126">
        <f t="shared" si="244"/>
        <v>52</v>
      </c>
      <c r="L818" s="127">
        <f t="shared" si="245"/>
        <v>52</v>
      </c>
      <c r="M818" s="128">
        <f t="shared" si="236"/>
        <v>1.002055352</v>
      </c>
      <c r="N818" s="128">
        <f t="shared" ca="1" si="237"/>
        <v>1.0142570989999999</v>
      </c>
      <c r="O818" s="127">
        <f t="shared" si="246"/>
        <v>0</v>
      </c>
      <c r="P818" s="123">
        <f t="shared" ca="1" si="238"/>
        <v>142.57098998999999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1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44512</v>
      </c>
      <c r="B819" s="122">
        <f t="shared" ca="1" si="250"/>
        <v>10145.93899999</v>
      </c>
      <c r="C819" s="123">
        <f t="shared" si="241"/>
        <v>10000</v>
      </c>
      <c r="D819" s="124">
        <f ca="1">IF(A819&lt;$B$1,VLOOKUP(A819,[1]DI!$A$4:$B$15000,2,FALSE),0)</f>
        <v>7.6499999999999999E-2</v>
      </c>
      <c r="E819" s="123">
        <f t="shared" ca="1" si="234"/>
        <v>1.0002925600000001</v>
      </c>
      <c r="F819" s="123">
        <f ca="1">(TRUNC(PRODUCT($E$12:$E818),16))</f>
        <v>1.07998378157158</v>
      </c>
      <c r="G819" s="123">
        <f t="shared" ca="1" si="251"/>
        <v>1.06667925465855</v>
      </c>
      <c r="H819" s="123">
        <f t="shared" ca="1" si="235"/>
        <v>1.01247285</v>
      </c>
      <c r="I819" s="124">
        <f t="shared" si="242"/>
        <v>0.01</v>
      </c>
      <c r="J819" s="125">
        <f t="shared" si="243"/>
        <v>44434</v>
      </c>
      <c r="K819" s="126">
        <f t="shared" si="244"/>
        <v>53</v>
      </c>
      <c r="L819" s="127">
        <f t="shared" si="245"/>
        <v>53</v>
      </c>
      <c r="M819" s="128">
        <f t="shared" si="236"/>
        <v>1.00209492</v>
      </c>
      <c r="N819" s="128">
        <f t="shared" ca="1" si="237"/>
        <v>1.0145938999999999</v>
      </c>
      <c r="O819" s="127">
        <f t="shared" si="246"/>
        <v>0</v>
      </c>
      <c r="P819" s="123">
        <f t="shared" ca="1" si="238"/>
        <v>145.93899999000001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1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44513</v>
      </c>
      <c r="B820" s="122">
        <f t="shared" ca="1" si="250"/>
        <v>10149.30804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1.0802997416267199</v>
      </c>
      <c r="G820" s="123">
        <f t="shared" ca="1" si="251"/>
        <v>1.06667925465855</v>
      </c>
      <c r="H820" s="123">
        <f t="shared" ca="1" si="235"/>
        <v>1.0127690600000001</v>
      </c>
      <c r="I820" s="124">
        <f t="shared" si="242"/>
        <v>0.01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1.0021344889999999</v>
      </c>
      <c r="N820" s="128">
        <f t="shared" ca="1" si="237"/>
        <v>1.014930804</v>
      </c>
      <c r="O820" s="127">
        <f t="shared" si="246"/>
        <v>0</v>
      </c>
      <c r="P820" s="123">
        <f t="shared" ca="1" si="238"/>
        <v>149.30804000000001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1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44514</v>
      </c>
      <c r="B821" s="122">
        <f t="shared" ca="1" si="250"/>
        <v>10149.30804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1.0802997416267199</v>
      </c>
      <c r="G821" s="123">
        <f t="shared" ca="1" si="251"/>
        <v>1.06667925465855</v>
      </c>
      <c r="H821" s="123">
        <f t="shared" ca="1" si="235"/>
        <v>1.0127690600000001</v>
      </c>
      <c r="I821" s="124">
        <f t="shared" si="242"/>
        <v>0.01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1.0021344889999999</v>
      </c>
      <c r="N821" s="128">
        <f t="shared" ca="1" si="237"/>
        <v>1.014930804</v>
      </c>
      <c r="O821" s="127">
        <f t="shared" si="246"/>
        <v>0</v>
      </c>
      <c r="P821" s="123">
        <f t="shared" ca="1" si="238"/>
        <v>149.30804000000001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1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44515</v>
      </c>
      <c r="B822" s="122">
        <f t="shared" ca="1" si="250"/>
        <v>10149.30804</v>
      </c>
      <c r="C822" s="123">
        <f t="shared" si="241"/>
        <v>10000</v>
      </c>
      <c r="D822" s="124">
        <f ca="1">IF(A822&lt;$B$1,VLOOKUP(A822,[1]DI!$A$4:$B$15000,2,FALSE),0)</f>
        <v>0</v>
      </c>
      <c r="E822" s="123">
        <f t="shared" ca="1" si="234"/>
        <v>1</v>
      </c>
      <c r="F822" s="123">
        <f ca="1">(TRUNC(PRODUCT($E$12:$E821),16))</f>
        <v>1.0802997416267199</v>
      </c>
      <c r="G822" s="123">
        <f t="shared" ca="1" si="251"/>
        <v>1.06667925465855</v>
      </c>
      <c r="H822" s="123">
        <f t="shared" ca="1" si="235"/>
        <v>1.0127690600000001</v>
      </c>
      <c r="I822" s="124">
        <f t="shared" si="242"/>
        <v>0.01</v>
      </c>
      <c r="J822" s="125">
        <f t="shared" si="243"/>
        <v>44434</v>
      </c>
      <c r="K822" s="126">
        <f t="shared" si="244"/>
        <v>53</v>
      </c>
      <c r="L822" s="127">
        <f t="shared" si="245"/>
        <v>54</v>
      </c>
      <c r="M822" s="128">
        <f t="shared" si="236"/>
        <v>1.0021344889999999</v>
      </c>
      <c r="N822" s="128">
        <f t="shared" ca="1" si="237"/>
        <v>1.014930804</v>
      </c>
      <c r="O822" s="127">
        <f t="shared" si="246"/>
        <v>0</v>
      </c>
      <c r="P822" s="123">
        <f t="shared" ca="1" si="238"/>
        <v>149.30804000000001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1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44516</v>
      </c>
      <c r="B823" s="122">
        <f t="shared" ca="1" si="250"/>
        <v>10149.30804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1.0802997416267199</v>
      </c>
      <c r="G823" s="123">
        <f t="shared" ca="1" si="251"/>
        <v>1.06667925465855</v>
      </c>
      <c r="H823" s="123">
        <f t="shared" ca="1" si="235"/>
        <v>1.0127690600000001</v>
      </c>
      <c r="I823" s="124">
        <f t="shared" si="242"/>
        <v>0.01</v>
      </c>
      <c r="J823" s="125">
        <f t="shared" si="243"/>
        <v>44434</v>
      </c>
      <c r="K823" s="126">
        <f t="shared" si="244"/>
        <v>54</v>
      </c>
      <c r="L823" s="127">
        <f t="shared" si="245"/>
        <v>54</v>
      </c>
      <c r="M823" s="128">
        <f t="shared" si="236"/>
        <v>1.0021344889999999</v>
      </c>
      <c r="N823" s="128">
        <f t="shared" ca="1" si="237"/>
        <v>1.014930804</v>
      </c>
      <c r="O823" s="127">
        <f t="shared" si="246"/>
        <v>0</v>
      </c>
      <c r="P823" s="123">
        <f t="shared" ca="1" si="238"/>
        <v>149.30804000000001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1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44517</v>
      </c>
      <c r="B824" s="122">
        <f t="shared" ca="1" si="250"/>
        <v>10152.67814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1.0806157941191299</v>
      </c>
      <c r="G824" s="123">
        <f t="shared" ca="1" si="251"/>
        <v>1.06667925465855</v>
      </c>
      <c r="H824" s="123">
        <f t="shared" ca="1" si="235"/>
        <v>1.01306535</v>
      </c>
      <c r="I824" s="124">
        <f t="shared" si="242"/>
        <v>0.01</v>
      </c>
      <c r="J824" s="125">
        <f t="shared" si="243"/>
        <v>44434</v>
      </c>
      <c r="K824" s="126">
        <f t="shared" si="244"/>
        <v>55</v>
      </c>
      <c r="L824" s="127">
        <f t="shared" si="245"/>
        <v>55</v>
      </c>
      <c r="M824" s="128">
        <f t="shared" si="236"/>
        <v>1.0021740589999999</v>
      </c>
      <c r="N824" s="128">
        <f t="shared" ca="1" si="237"/>
        <v>1.015267814</v>
      </c>
      <c r="O824" s="127">
        <f t="shared" si="246"/>
        <v>0</v>
      </c>
      <c r="P824" s="123">
        <f t="shared" ca="1" si="238"/>
        <v>152.67814000000001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1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44518</v>
      </c>
      <c r="B825" s="122">
        <f t="shared" ca="1" si="250"/>
        <v>10156.049389989999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1.08093193907586</v>
      </c>
      <c r="G825" s="123">
        <f t="shared" ca="1" si="251"/>
        <v>1.06667925465855</v>
      </c>
      <c r="H825" s="123">
        <f t="shared" ca="1" si="235"/>
        <v>1.01336173</v>
      </c>
      <c r="I825" s="124">
        <f t="shared" si="242"/>
        <v>0.01</v>
      </c>
      <c r="J825" s="125">
        <f t="shared" si="243"/>
        <v>44434</v>
      </c>
      <c r="K825" s="126">
        <f t="shared" si="244"/>
        <v>56</v>
      </c>
      <c r="L825" s="127">
        <f t="shared" si="245"/>
        <v>56</v>
      </c>
      <c r="M825" s="128">
        <f t="shared" si="236"/>
        <v>1.002213631</v>
      </c>
      <c r="N825" s="128">
        <f t="shared" ca="1" si="237"/>
        <v>1.0156049389999999</v>
      </c>
      <c r="O825" s="127">
        <f t="shared" si="246"/>
        <v>0</v>
      </c>
      <c r="P825" s="123">
        <f t="shared" ca="1" si="238"/>
        <v>156.04938999000001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1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44519</v>
      </c>
      <c r="B826" s="122">
        <f t="shared" ca="1" si="250"/>
        <v>10159.421799989999</v>
      </c>
      <c r="C826" s="123">
        <f t="shared" si="241"/>
        <v>10000</v>
      </c>
      <c r="D826" s="124">
        <f ca="1">IF(A826&lt;$B$1,VLOOKUP(A826,[1]DI!$A$4:$B$15000,2,FALSE),0)</f>
        <v>7.6499999999999999E-2</v>
      </c>
      <c r="E826" s="123">
        <f t="shared" ca="1" si="234"/>
        <v>1.0002925600000001</v>
      </c>
      <c r="F826" s="123">
        <f ca="1">(TRUNC(PRODUCT($E$12:$E825),16))</f>
        <v>1.0812481765239501</v>
      </c>
      <c r="G826" s="123">
        <f t="shared" ca="1" si="251"/>
        <v>1.06667925465855</v>
      </c>
      <c r="H826" s="123">
        <f t="shared" ca="1" si="235"/>
        <v>1.0136582000000001</v>
      </c>
      <c r="I826" s="124">
        <f t="shared" si="242"/>
        <v>0.01</v>
      </c>
      <c r="J826" s="125">
        <f t="shared" si="243"/>
        <v>44434</v>
      </c>
      <c r="K826" s="126">
        <f t="shared" si="244"/>
        <v>57</v>
      </c>
      <c r="L826" s="127">
        <f t="shared" si="245"/>
        <v>57</v>
      </c>
      <c r="M826" s="128">
        <f t="shared" si="236"/>
        <v>1.0022532049999999</v>
      </c>
      <c r="N826" s="128">
        <f t="shared" ca="1" si="237"/>
        <v>1.0159421799999999</v>
      </c>
      <c r="O826" s="127">
        <f t="shared" si="246"/>
        <v>0</v>
      </c>
      <c r="P826" s="123">
        <f t="shared" ca="1" si="238"/>
        <v>159.42179999000001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1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44520</v>
      </c>
      <c r="B827" s="122">
        <f t="shared" ca="1" si="250"/>
        <v>10162.79535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1.08156450649048</v>
      </c>
      <c r="G827" s="123">
        <f t="shared" ca="1" si="251"/>
        <v>1.06667925465855</v>
      </c>
      <c r="H827" s="123">
        <f t="shared" ca="1" si="235"/>
        <v>1.0139547600000001</v>
      </c>
      <c r="I827" s="124">
        <f t="shared" si="242"/>
        <v>0.01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1.0022927800000001</v>
      </c>
      <c r="N827" s="128">
        <f t="shared" ca="1" si="237"/>
        <v>1.016279535</v>
      </c>
      <c r="O827" s="127">
        <f t="shared" si="246"/>
        <v>0</v>
      </c>
      <c r="P827" s="123">
        <f t="shared" ca="1" si="238"/>
        <v>162.79535000000001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1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44521</v>
      </c>
      <c r="B828" s="122">
        <f t="shared" ca="1" si="250"/>
        <v>10162.79535</v>
      </c>
      <c r="C828" s="123">
        <f t="shared" si="241"/>
        <v>10000</v>
      </c>
      <c r="D828" s="124">
        <f ca="1">IF(A828&lt;$B$1,VLOOKUP(A828,[1]DI!$A$4:$B$15000,2,FALSE),0)</f>
        <v>0</v>
      </c>
      <c r="E828" s="123">
        <f t="shared" ca="1" si="234"/>
        <v>1</v>
      </c>
      <c r="F828" s="123">
        <f ca="1">(TRUNC(PRODUCT($E$12:$E827),16))</f>
        <v>1.08156450649048</v>
      </c>
      <c r="G828" s="123">
        <f t="shared" ca="1" si="251"/>
        <v>1.06667925465855</v>
      </c>
      <c r="H828" s="123">
        <f t="shared" ca="1" si="235"/>
        <v>1.0139547600000001</v>
      </c>
      <c r="I828" s="124">
        <f t="shared" si="242"/>
        <v>0.01</v>
      </c>
      <c r="J828" s="125">
        <f t="shared" si="243"/>
        <v>44434</v>
      </c>
      <c r="K828" s="126">
        <f t="shared" si="244"/>
        <v>57</v>
      </c>
      <c r="L828" s="127">
        <f t="shared" si="245"/>
        <v>58</v>
      </c>
      <c r="M828" s="128">
        <f t="shared" si="236"/>
        <v>1.0022927800000001</v>
      </c>
      <c r="N828" s="128">
        <f t="shared" ca="1" si="237"/>
        <v>1.016279535</v>
      </c>
      <c r="O828" s="127">
        <f t="shared" si="246"/>
        <v>0</v>
      </c>
      <c r="P828" s="123">
        <f t="shared" ca="1" si="238"/>
        <v>162.79535000000001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1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44522</v>
      </c>
      <c r="B829" s="122">
        <f t="shared" ca="1" si="250"/>
        <v>10162.79535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1.08156450649048</v>
      </c>
      <c r="G829" s="123">
        <f t="shared" ca="1" si="251"/>
        <v>1.06667925465855</v>
      </c>
      <c r="H829" s="123">
        <f t="shared" ca="1" si="235"/>
        <v>1.0139547600000001</v>
      </c>
      <c r="I829" s="124">
        <f t="shared" si="242"/>
        <v>0.01</v>
      </c>
      <c r="J829" s="125">
        <f t="shared" si="243"/>
        <v>44434</v>
      </c>
      <c r="K829" s="126">
        <f t="shared" si="244"/>
        <v>58</v>
      </c>
      <c r="L829" s="127">
        <f t="shared" si="245"/>
        <v>58</v>
      </c>
      <c r="M829" s="128">
        <f t="shared" si="236"/>
        <v>1.0022927800000001</v>
      </c>
      <c r="N829" s="128">
        <f t="shared" ca="1" si="237"/>
        <v>1.016279535</v>
      </c>
      <c r="O829" s="127">
        <f t="shared" si="246"/>
        <v>0</v>
      </c>
      <c r="P829" s="123">
        <f t="shared" ca="1" si="238"/>
        <v>162.79535000000001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1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44523</v>
      </c>
      <c r="B830" s="122">
        <f t="shared" ca="1" si="250"/>
        <v>10166.169959999999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1.0818809290025</v>
      </c>
      <c r="G830" s="123">
        <f t="shared" ca="1" si="251"/>
        <v>1.06667925465855</v>
      </c>
      <c r="H830" s="123">
        <f t="shared" ca="1" si="235"/>
        <v>1.0142514</v>
      </c>
      <c r="I830" s="124">
        <f t="shared" si="242"/>
        <v>0.01</v>
      </c>
      <c r="J830" s="125">
        <f t="shared" si="243"/>
        <v>44434</v>
      </c>
      <c r="K830" s="126">
        <f t="shared" si="244"/>
        <v>59</v>
      </c>
      <c r="L830" s="127">
        <f t="shared" si="245"/>
        <v>59</v>
      </c>
      <c r="M830" s="128">
        <f t="shared" si="236"/>
        <v>1.002332357</v>
      </c>
      <c r="N830" s="128">
        <f t="shared" ca="1" si="237"/>
        <v>1.016616996</v>
      </c>
      <c r="O830" s="127">
        <f t="shared" si="246"/>
        <v>0</v>
      </c>
      <c r="P830" s="123">
        <f t="shared" ca="1" si="238"/>
        <v>166.16996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1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44524</v>
      </c>
      <c r="B831" s="122">
        <f t="shared" ca="1" si="250"/>
        <v>10169.545719989999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1.0821974440870901</v>
      </c>
      <c r="G831" s="123">
        <f t="shared" ca="1" si="251"/>
        <v>1.06667925465855</v>
      </c>
      <c r="H831" s="123">
        <f t="shared" ca="1" si="235"/>
        <v>1.0145481300000001</v>
      </c>
      <c r="I831" s="124">
        <f t="shared" si="242"/>
        <v>0.01</v>
      </c>
      <c r="J831" s="125">
        <f t="shared" si="243"/>
        <v>44434</v>
      </c>
      <c r="K831" s="126">
        <f t="shared" si="244"/>
        <v>60</v>
      </c>
      <c r="L831" s="127">
        <f t="shared" si="245"/>
        <v>60</v>
      </c>
      <c r="M831" s="128">
        <f t="shared" si="236"/>
        <v>1.002371935</v>
      </c>
      <c r="N831" s="128">
        <f t="shared" ca="1" si="237"/>
        <v>1.0169545719999999</v>
      </c>
      <c r="O831" s="127">
        <f t="shared" si="246"/>
        <v>0</v>
      </c>
      <c r="P831" s="123">
        <f t="shared" ca="1" si="238"/>
        <v>169.54571999000001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1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44525</v>
      </c>
      <c r="B832" s="122">
        <f t="shared" ca="1" si="250"/>
        <v>10172.92263999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1.0825140517713301</v>
      </c>
      <c r="G832" s="123">
        <f t="shared" ca="1" si="251"/>
        <v>1.06667925465855</v>
      </c>
      <c r="H832" s="123">
        <f t="shared" ca="1" si="235"/>
        <v>1.0148449500000001</v>
      </c>
      <c r="I832" s="124">
        <f t="shared" si="242"/>
        <v>0.01</v>
      </c>
      <c r="J832" s="125">
        <f t="shared" si="243"/>
        <v>44434</v>
      </c>
      <c r="K832" s="126">
        <f t="shared" si="244"/>
        <v>61</v>
      </c>
      <c r="L832" s="127">
        <f t="shared" si="245"/>
        <v>61</v>
      </c>
      <c r="M832" s="128">
        <f t="shared" si="236"/>
        <v>1.0024115149999999</v>
      </c>
      <c r="N832" s="128">
        <f t="shared" ca="1" si="237"/>
        <v>1.0172922639999999</v>
      </c>
      <c r="O832" s="127">
        <f t="shared" si="246"/>
        <v>0</v>
      </c>
      <c r="P832" s="123">
        <f t="shared" ca="1" si="238"/>
        <v>172.92263998999999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1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44526</v>
      </c>
      <c r="B833" s="122">
        <f t="shared" ca="1" si="250"/>
        <v>10176.30059999</v>
      </c>
      <c r="C833" s="123">
        <f t="shared" si="241"/>
        <v>10000</v>
      </c>
      <c r="D833" s="124">
        <f ca="1">IF(A833&lt;$B$1,VLOOKUP(A833,[1]DI!$A$4:$B$15000,2,FALSE),0)</f>
        <v>7.6499999999999999E-2</v>
      </c>
      <c r="E833" s="123">
        <f t="shared" ca="1" si="234"/>
        <v>1.0002925600000001</v>
      </c>
      <c r="F833" s="123">
        <f ca="1">(TRUNC(PRODUCT($E$12:$E832),16))</f>
        <v>1.0828307520823099</v>
      </c>
      <c r="G833" s="123">
        <f t="shared" ca="1" si="251"/>
        <v>1.06667925465855</v>
      </c>
      <c r="H833" s="123">
        <f t="shared" ca="1" si="235"/>
        <v>1.01514185</v>
      </c>
      <c r="I833" s="124">
        <f t="shared" si="242"/>
        <v>0.01</v>
      </c>
      <c r="J833" s="125">
        <f t="shared" si="243"/>
        <v>44434</v>
      </c>
      <c r="K833" s="126">
        <f t="shared" si="244"/>
        <v>62</v>
      </c>
      <c r="L833" s="127">
        <f t="shared" si="245"/>
        <v>62</v>
      </c>
      <c r="M833" s="128">
        <f t="shared" si="236"/>
        <v>1.0024510959999999</v>
      </c>
      <c r="N833" s="128">
        <f t="shared" ca="1" si="237"/>
        <v>1.0176300599999999</v>
      </c>
      <c r="O833" s="127">
        <f t="shared" si="246"/>
        <v>0</v>
      </c>
      <c r="P833" s="123">
        <f t="shared" ca="1" si="238"/>
        <v>176.30059998999999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1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44527</v>
      </c>
      <c r="B834" s="122">
        <f t="shared" ca="1" si="250"/>
        <v>10179.67972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1.0831475450471399</v>
      </c>
      <c r="G834" s="123">
        <f t="shared" ca="1" si="251"/>
        <v>1.06667925465855</v>
      </c>
      <c r="H834" s="123">
        <f t="shared" ca="1" si="235"/>
        <v>1.0154388400000001</v>
      </c>
      <c r="I834" s="124">
        <f t="shared" si="242"/>
        <v>0.01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1.0024906790000001</v>
      </c>
      <c r="N834" s="128">
        <f t="shared" ca="1" si="237"/>
        <v>1.0179679720000001</v>
      </c>
      <c r="O834" s="127">
        <f t="shared" si="246"/>
        <v>0</v>
      </c>
      <c r="P834" s="123">
        <f t="shared" ca="1" si="238"/>
        <v>179.67972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1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44528</v>
      </c>
      <c r="B835" s="122">
        <f t="shared" ca="1" si="250"/>
        <v>10179.67972</v>
      </c>
      <c r="C835" s="123">
        <f t="shared" si="241"/>
        <v>10000</v>
      </c>
      <c r="D835" s="124">
        <f ca="1">IF(A835&lt;$B$1,VLOOKUP(A835,[1]DI!$A$4:$B$15000,2,FALSE),0)</f>
        <v>0</v>
      </c>
      <c r="E835" s="123">
        <f t="shared" ca="1" si="234"/>
        <v>1</v>
      </c>
      <c r="F835" s="123">
        <f ca="1">(TRUNC(PRODUCT($E$12:$E834),16))</f>
        <v>1.0831475450471399</v>
      </c>
      <c r="G835" s="123">
        <f t="shared" ca="1" si="251"/>
        <v>1.06667925465855</v>
      </c>
      <c r="H835" s="123">
        <f t="shared" ca="1" si="235"/>
        <v>1.0154388400000001</v>
      </c>
      <c r="I835" s="124">
        <f t="shared" si="242"/>
        <v>0.01</v>
      </c>
      <c r="J835" s="125">
        <f t="shared" si="243"/>
        <v>44434</v>
      </c>
      <c r="K835" s="126">
        <f t="shared" si="244"/>
        <v>62</v>
      </c>
      <c r="L835" s="127">
        <f t="shared" si="245"/>
        <v>63</v>
      </c>
      <c r="M835" s="128">
        <f t="shared" si="236"/>
        <v>1.0024906790000001</v>
      </c>
      <c r="N835" s="128">
        <f t="shared" ca="1" si="237"/>
        <v>1.0179679720000001</v>
      </c>
      <c r="O835" s="127">
        <f t="shared" si="246"/>
        <v>0</v>
      </c>
      <c r="P835" s="123">
        <f t="shared" ca="1" si="238"/>
        <v>179.67972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1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44529</v>
      </c>
      <c r="B836" s="122">
        <f t="shared" ca="1" si="250"/>
        <v>10179.67972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1.0831475450471399</v>
      </c>
      <c r="G836" s="123">
        <f t="shared" ca="1" si="251"/>
        <v>1.06667925465855</v>
      </c>
      <c r="H836" s="123">
        <f t="shared" ca="1" si="235"/>
        <v>1.0154388400000001</v>
      </c>
      <c r="I836" s="124">
        <f t="shared" si="242"/>
        <v>0.01</v>
      </c>
      <c r="J836" s="125">
        <f t="shared" si="243"/>
        <v>44434</v>
      </c>
      <c r="K836" s="126">
        <f t="shared" si="244"/>
        <v>63</v>
      </c>
      <c r="L836" s="127">
        <f t="shared" si="245"/>
        <v>63</v>
      </c>
      <c r="M836" s="128">
        <f t="shared" si="236"/>
        <v>1.0024906790000001</v>
      </c>
      <c r="N836" s="128">
        <f t="shared" ca="1" si="237"/>
        <v>1.0179679720000001</v>
      </c>
      <c r="O836" s="127">
        <f t="shared" si="246"/>
        <v>0</v>
      </c>
      <c r="P836" s="123">
        <f t="shared" ca="1" si="238"/>
        <v>179.67972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1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44530</v>
      </c>
      <c r="B837" s="122">
        <f t="shared" ca="1" si="250"/>
        <v>10183.059999990001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1.08346443069292</v>
      </c>
      <c r="G837" s="123">
        <f t="shared" ca="1" si="251"/>
        <v>1.06667925465855</v>
      </c>
      <c r="H837" s="123">
        <f t="shared" ca="1" si="235"/>
        <v>1.01573592</v>
      </c>
      <c r="I837" s="124">
        <f t="shared" si="242"/>
        <v>0.01</v>
      </c>
      <c r="J837" s="125">
        <f t="shared" si="243"/>
        <v>44434</v>
      </c>
      <c r="K837" s="126">
        <f t="shared" si="244"/>
        <v>64</v>
      </c>
      <c r="L837" s="127">
        <f t="shared" si="245"/>
        <v>64</v>
      </c>
      <c r="M837" s="128">
        <f t="shared" si="236"/>
        <v>1.002530264</v>
      </c>
      <c r="N837" s="128">
        <f t="shared" ca="1" si="237"/>
        <v>1.0183059999999999</v>
      </c>
      <c r="O837" s="127">
        <f t="shared" si="246"/>
        <v>0</v>
      </c>
      <c r="P837" s="123">
        <f t="shared" ca="1" si="238"/>
        <v>183.05999998999999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1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44531</v>
      </c>
      <c r="B838" s="122">
        <f t="shared" ca="1" si="250"/>
        <v>10186.44133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1.0837814090467699</v>
      </c>
      <c r="G838" s="123">
        <f t="shared" ca="1" si="251"/>
        <v>1.06667925465855</v>
      </c>
      <c r="H838" s="123">
        <f t="shared" ca="1" si="235"/>
        <v>1.0160330799999999</v>
      </c>
      <c r="I838" s="124">
        <f t="shared" si="242"/>
        <v>0.01</v>
      </c>
      <c r="J838" s="125">
        <f t="shared" si="243"/>
        <v>44434</v>
      </c>
      <c r="K838" s="126">
        <f t="shared" si="244"/>
        <v>65</v>
      </c>
      <c r="L838" s="127">
        <f t="shared" si="245"/>
        <v>65</v>
      </c>
      <c r="M838" s="128">
        <f t="shared" si="236"/>
        <v>1.00256985</v>
      </c>
      <c r="N838" s="128">
        <f t="shared" ca="1" si="237"/>
        <v>1.018644133</v>
      </c>
      <c r="O838" s="127">
        <f t="shared" si="246"/>
        <v>0</v>
      </c>
      <c r="P838" s="123">
        <f t="shared" ca="1" si="238"/>
        <v>186.44132999999999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1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44532</v>
      </c>
      <c r="B839" s="122">
        <f t="shared" ca="1" si="250"/>
        <v>10189.82381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1.0840984801358</v>
      </c>
      <c r="G839" s="123">
        <f t="shared" ca="1" si="251"/>
        <v>1.06667925465855</v>
      </c>
      <c r="H839" s="123">
        <f t="shared" ca="1" si="235"/>
        <v>1.0163303299999999</v>
      </c>
      <c r="I839" s="124">
        <f t="shared" si="242"/>
        <v>0.01</v>
      </c>
      <c r="J839" s="125">
        <f t="shared" si="243"/>
        <v>44434</v>
      </c>
      <c r="K839" s="126">
        <f t="shared" si="244"/>
        <v>66</v>
      </c>
      <c r="L839" s="127">
        <f t="shared" si="245"/>
        <v>66</v>
      </c>
      <c r="M839" s="128">
        <f t="shared" si="236"/>
        <v>1.0026094379999999</v>
      </c>
      <c r="N839" s="128">
        <f t="shared" ca="1" si="237"/>
        <v>1.018982381</v>
      </c>
      <c r="O839" s="127">
        <f t="shared" si="246"/>
        <v>0</v>
      </c>
      <c r="P839" s="123">
        <f t="shared" ca="1" si="238"/>
        <v>189.82381000000001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1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44533</v>
      </c>
      <c r="B840" s="122">
        <f t="shared" ca="1" si="250"/>
        <v>10193.20744</v>
      </c>
      <c r="C840" s="123">
        <f t="shared" si="241"/>
        <v>10000</v>
      </c>
      <c r="D840" s="124">
        <f ca="1">IF(A840&lt;$B$1,VLOOKUP(A840,[1]DI!$A$4:$B$15000,2,FALSE),0)</f>
        <v>7.6499999999999999E-2</v>
      </c>
      <c r="E840" s="123">
        <f t="shared" ca="1" si="234"/>
        <v>1.0002925600000001</v>
      </c>
      <c r="F840" s="123">
        <f ca="1">(TRUNC(PRODUCT($E$12:$E839),16))</f>
        <v>1.08441564398715</v>
      </c>
      <c r="G840" s="123">
        <f t="shared" ca="1" si="251"/>
        <v>1.06667925465855</v>
      </c>
      <c r="H840" s="123">
        <f t="shared" ca="1" si="235"/>
        <v>1.0166276700000001</v>
      </c>
      <c r="I840" s="124">
        <f t="shared" si="242"/>
        <v>0.01</v>
      </c>
      <c r="J840" s="125">
        <f t="shared" si="243"/>
        <v>44434</v>
      </c>
      <c r="K840" s="126">
        <f t="shared" si="244"/>
        <v>67</v>
      </c>
      <c r="L840" s="127">
        <f t="shared" si="245"/>
        <v>67</v>
      </c>
      <c r="M840" s="128">
        <f t="shared" si="236"/>
        <v>1.0026490269999999</v>
      </c>
      <c r="N840" s="128">
        <f t="shared" ca="1" si="237"/>
        <v>1.0193207440000001</v>
      </c>
      <c r="O840" s="127">
        <f t="shared" si="246"/>
        <v>0</v>
      </c>
      <c r="P840" s="123">
        <f t="shared" ca="1" si="238"/>
        <v>193.20743999999999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1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44534</v>
      </c>
      <c r="B841" s="122">
        <f t="shared" ca="1" si="250"/>
        <v>10196.592130000001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1.08473290062795</v>
      </c>
      <c r="G841" s="123">
        <f t="shared" ca="1" si="251"/>
        <v>1.06667925465855</v>
      </c>
      <c r="H841" s="123">
        <f t="shared" ca="1" si="235"/>
        <v>1.01692509</v>
      </c>
      <c r="I841" s="124">
        <f t="shared" si="242"/>
        <v>0.01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1.0026886180000001</v>
      </c>
      <c r="N841" s="128">
        <f t="shared" ca="1" si="237"/>
        <v>1.019659213</v>
      </c>
      <c r="O841" s="127">
        <f t="shared" si="246"/>
        <v>0</v>
      </c>
      <c r="P841" s="123">
        <f t="shared" ca="1" si="238"/>
        <v>196.59213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1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44535</v>
      </c>
      <c r="B842" s="122">
        <f t="shared" ca="1" si="250"/>
        <v>10196.592130000001</v>
      </c>
      <c r="C842" s="123">
        <f t="shared" si="241"/>
        <v>10000</v>
      </c>
      <c r="D842" s="124">
        <f ca="1">IF(A842&lt;$B$1,VLOOKUP(A842,[1]DI!$A$4:$B$15000,2,FALSE),0)</f>
        <v>0</v>
      </c>
      <c r="E842" s="123">
        <f t="shared" ca="1" si="234"/>
        <v>1</v>
      </c>
      <c r="F842" s="123">
        <f ca="1">(TRUNC(PRODUCT($E$12:$E841),16))</f>
        <v>1.08473290062795</v>
      </c>
      <c r="G842" s="123">
        <f t="shared" ca="1" si="251"/>
        <v>1.06667925465855</v>
      </c>
      <c r="H842" s="123">
        <f t="shared" ca="1" si="235"/>
        <v>1.01692509</v>
      </c>
      <c r="I842" s="124">
        <f t="shared" si="242"/>
        <v>0.01</v>
      </c>
      <c r="J842" s="125">
        <f t="shared" si="243"/>
        <v>44434</v>
      </c>
      <c r="K842" s="126">
        <f t="shared" si="244"/>
        <v>67</v>
      </c>
      <c r="L842" s="127">
        <f t="shared" si="245"/>
        <v>68</v>
      </c>
      <c r="M842" s="128">
        <f t="shared" si="236"/>
        <v>1.0026886180000001</v>
      </c>
      <c r="N842" s="128">
        <f t="shared" ca="1" si="237"/>
        <v>1.019659213</v>
      </c>
      <c r="O842" s="127">
        <f t="shared" si="246"/>
        <v>0</v>
      </c>
      <c r="P842" s="123">
        <f t="shared" ca="1" si="238"/>
        <v>196.59213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1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44536</v>
      </c>
      <c r="B843" s="122">
        <f t="shared" ca="1" si="250"/>
        <v>10196.592130000001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1.08473290062795</v>
      </c>
      <c r="G843" s="123">
        <f t="shared" ca="1" si="251"/>
        <v>1.06667925465855</v>
      </c>
      <c r="H843" s="123">
        <f t="shared" ca="1" si="235"/>
        <v>1.01692509</v>
      </c>
      <c r="I843" s="124">
        <f t="shared" si="242"/>
        <v>0.01</v>
      </c>
      <c r="J843" s="125">
        <f t="shared" si="243"/>
        <v>44434</v>
      </c>
      <c r="K843" s="126">
        <f t="shared" si="244"/>
        <v>68</v>
      </c>
      <c r="L843" s="127">
        <f t="shared" si="245"/>
        <v>68</v>
      </c>
      <c r="M843" s="128">
        <f t="shared" si="236"/>
        <v>1.0026886180000001</v>
      </c>
      <c r="N843" s="128">
        <f t="shared" ca="1" si="237"/>
        <v>1.019659213</v>
      </c>
      <c r="O843" s="127">
        <f t="shared" si="246"/>
        <v>0</v>
      </c>
      <c r="P843" s="123">
        <f t="shared" ca="1" si="238"/>
        <v>196.59213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1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44537</v>
      </c>
      <c r="B844" s="122">
        <f t="shared" ca="1" si="250"/>
        <v>10199.97797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1.08505025008536</v>
      </c>
      <c r="G844" s="123">
        <f t="shared" ca="1" si="251"/>
        <v>1.06667925465855</v>
      </c>
      <c r="H844" s="123">
        <f t="shared" ref="H844:H907" ca="1" si="253">ROUND(F844/G844,8)</f>
        <v>1.0172226</v>
      </c>
      <c r="I844" s="124">
        <f t="shared" si="242"/>
        <v>0.01</v>
      </c>
      <c r="J844" s="125">
        <f t="shared" si="243"/>
        <v>44434</v>
      </c>
      <c r="K844" s="126">
        <f t="shared" si="244"/>
        <v>69</v>
      </c>
      <c r="L844" s="127">
        <f t="shared" si="245"/>
        <v>69</v>
      </c>
      <c r="M844" s="128">
        <f t="shared" ref="M844:M907" si="254">ROUND((I844+1)^(L844/252),9)</f>
        <v>1.0027282099999999</v>
      </c>
      <c r="N844" s="128">
        <f t="shared" ref="N844:N907" ca="1" si="255">ROUND(H844*M844,9)</f>
        <v>1.019997797</v>
      </c>
      <c r="O844" s="127">
        <f t="shared" si="246"/>
        <v>0</v>
      </c>
      <c r="P844" s="123">
        <f t="shared" ref="P844:P907" ca="1" si="256">TRUNC(((N844-1)*C844),8)</f>
        <v>199.97797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1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44538</v>
      </c>
      <c r="B845" s="122">
        <f t="shared" ca="1" si="250"/>
        <v>10203.364960000001</v>
      </c>
      <c r="C845" s="123">
        <f t="shared" ref="C845:C908" si="259">(C844-Q844)</f>
        <v>10000</v>
      </c>
      <c r="D845" s="124">
        <f ca="1">IF(A845&lt;$B$1,VLOOKUP(A845,[1]DI!$A$4:$B$15000,2,FALSE),0)</f>
        <v>7.6499999999999999E-2</v>
      </c>
      <c r="E845" s="123">
        <f t="shared" ca="1" si="252"/>
        <v>1.0002925600000001</v>
      </c>
      <c r="F845" s="123">
        <f ca="1">(TRUNC(PRODUCT($E$12:$E844),16))</f>
        <v>1.0853676923865201</v>
      </c>
      <c r="G845" s="123">
        <f t="shared" ca="1" si="251"/>
        <v>1.06667925465855</v>
      </c>
      <c r="H845" s="123">
        <f t="shared" ca="1" si="253"/>
        <v>1.0175202000000001</v>
      </c>
      <c r="I845" s="124">
        <f t="shared" ref="I845:I908" si="260">I844</f>
        <v>0.01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70</v>
      </c>
      <c r="L845" s="127">
        <f t="shared" ref="L845:L908" si="263">IF(AND(K845=1,K844=1),1,IF(K845&gt;0,IF(K845=K844,K845+1,K845),0))</f>
        <v>70</v>
      </c>
      <c r="M845" s="128">
        <f t="shared" si="254"/>
        <v>1.0027678040000001</v>
      </c>
      <c r="N845" s="128">
        <f t="shared" ca="1" si="255"/>
        <v>1.0203364960000001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203.36496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1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44539</v>
      </c>
      <c r="B846" s="122">
        <f t="shared" ref="B846:B909" ca="1" si="268">IF(A846&lt;=TODAY(),C846+P846,IF(AND(A846&gt;TODAY(),A846&lt;=$B$1),IF(VLOOKUP(TODAY(),$A$10:$D$5000,4,FALSE)=0,"n.d",C846+P846),"n.d"))</f>
        <v>10206.753119999999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1.08568522755861</v>
      </c>
      <c r="G846" s="123">
        <f t="shared" ca="1" si="251"/>
        <v>1.06667925465855</v>
      </c>
      <c r="H846" s="123">
        <f t="shared" ca="1" si="253"/>
        <v>1.0178178899999999</v>
      </c>
      <c r="I846" s="124">
        <f t="shared" si="260"/>
        <v>0.01</v>
      </c>
      <c r="J846" s="125">
        <f t="shared" si="261"/>
        <v>44434</v>
      </c>
      <c r="K846" s="126">
        <f t="shared" si="262"/>
        <v>71</v>
      </c>
      <c r="L846" s="127">
        <f t="shared" si="263"/>
        <v>71</v>
      </c>
      <c r="M846" s="128">
        <f t="shared" si="254"/>
        <v>1.0028074</v>
      </c>
      <c r="N846" s="128">
        <f t="shared" ca="1" si="255"/>
        <v>1.0206753120000001</v>
      </c>
      <c r="O846" s="127">
        <f t="shared" si="264"/>
        <v>0</v>
      </c>
      <c r="P846" s="123">
        <f t="shared" ca="1" si="256"/>
        <v>206.75312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1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44540</v>
      </c>
      <c r="B847" s="122">
        <f t="shared" ca="1" si="268"/>
        <v>10210.703009999999</v>
      </c>
      <c r="C847" s="123">
        <f t="shared" si="259"/>
        <v>10000</v>
      </c>
      <c r="D847" s="124">
        <f ca="1">IF(A847&lt;$B$1,VLOOKUP(A847,[1]DI!$A$4:$B$15000,2,FALSE),0)</f>
        <v>9.1499999999999998E-2</v>
      </c>
      <c r="E847" s="123">
        <f t="shared" ca="1" si="252"/>
        <v>1.00034749</v>
      </c>
      <c r="F847" s="123">
        <f ca="1">(TRUNC(PRODUCT($E$12:$E846),16))</f>
        <v>1.08606249231833</v>
      </c>
      <c r="G847" s="123">
        <f t="shared" ca="1" si="251"/>
        <v>1.06667925465855</v>
      </c>
      <c r="H847" s="123">
        <f t="shared" ca="1" si="253"/>
        <v>1.01817157</v>
      </c>
      <c r="I847" s="124">
        <f t="shared" si="260"/>
        <v>0.01</v>
      </c>
      <c r="J847" s="125">
        <f t="shared" si="261"/>
        <v>44434</v>
      </c>
      <c r="K847" s="126">
        <f t="shared" si="262"/>
        <v>72</v>
      </c>
      <c r="L847" s="127">
        <f t="shared" si="263"/>
        <v>72</v>
      </c>
      <c r="M847" s="128">
        <f t="shared" si="254"/>
        <v>1.002846997</v>
      </c>
      <c r="N847" s="128">
        <f t="shared" ca="1" si="255"/>
        <v>1.021070301</v>
      </c>
      <c r="O847" s="127">
        <f t="shared" si="264"/>
        <v>0</v>
      </c>
      <c r="P847" s="123">
        <f t="shared" ca="1" si="256"/>
        <v>210.70301000000001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1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44541</v>
      </c>
      <c r="B848" s="122">
        <f t="shared" ca="1" si="268"/>
        <v>10214.654500000001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1.08643988817379</v>
      </c>
      <c r="G848" s="123">
        <f t="shared" ca="1" si="251"/>
        <v>1.06667925465855</v>
      </c>
      <c r="H848" s="123">
        <f t="shared" ca="1" si="253"/>
        <v>1.01852538</v>
      </c>
      <c r="I848" s="124">
        <f t="shared" si="260"/>
        <v>0.01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1.0028865950000001</v>
      </c>
      <c r="N848" s="128">
        <f t="shared" ca="1" si="255"/>
        <v>1.02146545</v>
      </c>
      <c r="O848" s="127">
        <f t="shared" si="264"/>
        <v>0</v>
      </c>
      <c r="P848" s="123">
        <f t="shared" ca="1" si="256"/>
        <v>214.65450000000001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1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44542</v>
      </c>
      <c r="B849" s="122">
        <f t="shared" ca="1" si="268"/>
        <v>10214.654500000001</v>
      </c>
      <c r="C849" s="123">
        <f t="shared" si="259"/>
        <v>10000</v>
      </c>
      <c r="D849" s="124">
        <f ca="1">IF(A849&lt;$B$1,VLOOKUP(A849,[1]DI!$A$4:$B$15000,2,FALSE),0)</f>
        <v>0</v>
      </c>
      <c r="E849" s="123">
        <f t="shared" ca="1" si="252"/>
        <v>1</v>
      </c>
      <c r="F849" s="123">
        <f ca="1">(TRUNC(PRODUCT($E$12:$E848),16))</f>
        <v>1.08643988817379</v>
      </c>
      <c r="G849" s="123">
        <f t="shared" ca="1" si="251"/>
        <v>1.06667925465855</v>
      </c>
      <c r="H849" s="123">
        <f t="shared" ca="1" si="253"/>
        <v>1.01852538</v>
      </c>
      <c r="I849" s="124">
        <f t="shared" si="260"/>
        <v>0.01</v>
      </c>
      <c r="J849" s="125">
        <f t="shared" si="261"/>
        <v>44434</v>
      </c>
      <c r="K849" s="126">
        <f t="shared" si="262"/>
        <v>72</v>
      </c>
      <c r="L849" s="127">
        <f t="shared" si="263"/>
        <v>73</v>
      </c>
      <c r="M849" s="128">
        <f t="shared" si="254"/>
        <v>1.0028865950000001</v>
      </c>
      <c r="N849" s="128">
        <f t="shared" ca="1" si="255"/>
        <v>1.02146545</v>
      </c>
      <c r="O849" s="127">
        <f t="shared" si="264"/>
        <v>0</v>
      </c>
      <c r="P849" s="123">
        <f t="shared" ca="1" si="256"/>
        <v>214.65450000000001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1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44543</v>
      </c>
      <c r="B850" s="122">
        <f t="shared" ca="1" si="268"/>
        <v>10214.654500000001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1.08643988817379</v>
      </c>
      <c r="G850" s="123">
        <f t="shared" ca="1" si="251"/>
        <v>1.06667925465855</v>
      </c>
      <c r="H850" s="123">
        <f t="shared" ca="1" si="253"/>
        <v>1.01852538</v>
      </c>
      <c r="I850" s="124">
        <f t="shared" si="260"/>
        <v>0.01</v>
      </c>
      <c r="J850" s="125">
        <f t="shared" si="261"/>
        <v>44434</v>
      </c>
      <c r="K850" s="126">
        <f t="shared" si="262"/>
        <v>73</v>
      </c>
      <c r="L850" s="127">
        <f t="shared" si="263"/>
        <v>73</v>
      </c>
      <c r="M850" s="128">
        <f t="shared" si="254"/>
        <v>1.0028865950000001</v>
      </c>
      <c r="N850" s="128">
        <f t="shared" ca="1" si="255"/>
        <v>1.02146545</v>
      </c>
      <c r="O850" s="127">
        <f t="shared" si="264"/>
        <v>0</v>
      </c>
      <c r="P850" s="123">
        <f t="shared" ca="1" si="256"/>
        <v>214.65450000000001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1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44544</v>
      </c>
      <c r="B851" s="122">
        <f t="shared" ca="1" si="268"/>
        <v>10218.607410000001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1.0868174151705301</v>
      </c>
      <c r="G851" s="123">
        <f t="shared" ca="1" si="251"/>
        <v>1.06667925465855</v>
      </c>
      <c r="H851" s="123">
        <f t="shared" ca="1" si="253"/>
        <v>1.0188793</v>
      </c>
      <c r="I851" s="124">
        <f t="shared" si="260"/>
        <v>0.01</v>
      </c>
      <c r="J851" s="125">
        <f t="shared" si="261"/>
        <v>44434</v>
      </c>
      <c r="K851" s="126">
        <f t="shared" si="262"/>
        <v>74</v>
      </c>
      <c r="L851" s="127">
        <f t="shared" si="263"/>
        <v>74</v>
      </c>
      <c r="M851" s="128">
        <f t="shared" si="254"/>
        <v>1.002926196</v>
      </c>
      <c r="N851" s="128">
        <f t="shared" ca="1" si="255"/>
        <v>1.021860741</v>
      </c>
      <c r="O851" s="127">
        <f t="shared" si="264"/>
        <v>0</v>
      </c>
      <c r="P851" s="123">
        <f t="shared" ca="1" si="256"/>
        <v>218.60740999999999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1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44545</v>
      </c>
      <c r="B852" s="122">
        <f t="shared" ca="1" si="268"/>
        <v>10222.56188999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1.08719507335413</v>
      </c>
      <c r="G852" s="123">
        <f t="shared" ca="1" si="251"/>
        <v>1.06667925465855</v>
      </c>
      <c r="H852" s="123">
        <f t="shared" ca="1" si="253"/>
        <v>1.0192333499999999</v>
      </c>
      <c r="I852" s="124">
        <f t="shared" si="260"/>
        <v>0.01</v>
      </c>
      <c r="J852" s="125">
        <f t="shared" si="261"/>
        <v>44434</v>
      </c>
      <c r="K852" s="126">
        <f t="shared" si="262"/>
        <v>75</v>
      </c>
      <c r="L852" s="127">
        <f t="shared" si="263"/>
        <v>75</v>
      </c>
      <c r="M852" s="128">
        <f t="shared" si="254"/>
        <v>1.0029657970000001</v>
      </c>
      <c r="N852" s="128">
        <f t="shared" ca="1" si="255"/>
        <v>1.0222561889999999</v>
      </c>
      <c r="O852" s="127">
        <f t="shared" si="264"/>
        <v>0</v>
      </c>
      <c r="P852" s="123">
        <f t="shared" ca="1" si="256"/>
        <v>222.56188999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1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44546</v>
      </c>
      <c r="B853" s="122">
        <f t="shared" ca="1" si="268"/>
        <v>10226.517989989999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1.08757286277017</v>
      </c>
      <c r="G853" s="123">
        <f t="shared" ca="1" si="251"/>
        <v>1.06667925465855</v>
      </c>
      <c r="H853" s="123">
        <f t="shared" ca="1" si="253"/>
        <v>1.0195875299999999</v>
      </c>
      <c r="I853" s="124">
        <f t="shared" si="260"/>
        <v>0.01</v>
      </c>
      <c r="J853" s="125">
        <f t="shared" si="261"/>
        <v>44434</v>
      </c>
      <c r="K853" s="126">
        <f t="shared" si="262"/>
        <v>76</v>
      </c>
      <c r="L853" s="127">
        <f t="shared" si="263"/>
        <v>76</v>
      </c>
      <c r="M853" s="128">
        <f t="shared" si="254"/>
        <v>1.003005401</v>
      </c>
      <c r="N853" s="128">
        <f t="shared" ca="1" si="255"/>
        <v>1.0226517989999999</v>
      </c>
      <c r="O853" s="127">
        <f t="shared" si="264"/>
        <v>0</v>
      </c>
      <c r="P853" s="123">
        <f t="shared" ca="1" si="256"/>
        <v>226.51798998999999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1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44547</v>
      </c>
      <c r="B854" s="122">
        <f t="shared" ca="1" si="268"/>
        <v>10230.47548999</v>
      </c>
      <c r="C854" s="123">
        <f t="shared" si="259"/>
        <v>10000</v>
      </c>
      <c r="D854" s="124">
        <f ca="1">IF(A854&lt;$B$1,VLOOKUP(A854,[1]DI!$A$4:$B$15000,2,FALSE),0)</f>
        <v>9.1499999999999998E-2</v>
      </c>
      <c r="E854" s="123">
        <f t="shared" ca="1" si="252"/>
        <v>1.00034749</v>
      </c>
      <c r="F854" s="123">
        <f ca="1">(TRUNC(PRODUCT($E$12:$E853),16))</f>
        <v>1.0879507834642499</v>
      </c>
      <c r="G854" s="123">
        <f t="shared" ca="1" si="251"/>
        <v>1.06667925465855</v>
      </c>
      <c r="H854" s="123">
        <f t="shared" ca="1" si="253"/>
        <v>1.0199418200000001</v>
      </c>
      <c r="I854" s="124">
        <f t="shared" si="260"/>
        <v>0.01</v>
      </c>
      <c r="J854" s="125">
        <f t="shared" si="261"/>
        <v>44434</v>
      </c>
      <c r="K854" s="126">
        <f t="shared" si="262"/>
        <v>77</v>
      </c>
      <c r="L854" s="127">
        <f t="shared" si="263"/>
        <v>77</v>
      </c>
      <c r="M854" s="128">
        <f t="shared" si="254"/>
        <v>1.003045006</v>
      </c>
      <c r="N854" s="128">
        <f t="shared" ca="1" si="255"/>
        <v>1.0230475489999999</v>
      </c>
      <c r="O854" s="127">
        <f t="shared" si="264"/>
        <v>0</v>
      </c>
      <c r="P854" s="123">
        <f t="shared" ca="1" si="256"/>
        <v>230.47548999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1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44548</v>
      </c>
      <c r="B855" s="122">
        <f t="shared" ca="1" si="268"/>
        <v>10234.434579999999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1.088328835482</v>
      </c>
      <c r="G855" s="123">
        <f t="shared" ca="1" si="251"/>
        <v>1.06667925465855</v>
      </c>
      <c r="H855" s="123">
        <f t="shared" ca="1" si="253"/>
        <v>1.02029624</v>
      </c>
      <c r="I855" s="124">
        <f t="shared" si="260"/>
        <v>0.01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1.0030846120000001</v>
      </c>
      <c r="N855" s="128">
        <f t="shared" ca="1" si="255"/>
        <v>1.023443458</v>
      </c>
      <c r="O855" s="127">
        <f t="shared" si="264"/>
        <v>0</v>
      </c>
      <c r="P855" s="123">
        <f t="shared" ca="1" si="256"/>
        <v>234.43458000000001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1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44549</v>
      </c>
      <c r="B856" s="122">
        <f t="shared" ca="1" si="268"/>
        <v>10234.434579999999</v>
      </c>
      <c r="C856" s="123">
        <f t="shared" si="259"/>
        <v>10000</v>
      </c>
      <c r="D856" s="124">
        <f ca="1">IF(A856&lt;$B$1,VLOOKUP(A856,[1]DI!$A$4:$B$15000,2,FALSE),0)</f>
        <v>0</v>
      </c>
      <c r="E856" s="123">
        <f t="shared" ca="1" si="252"/>
        <v>1</v>
      </c>
      <c r="F856" s="123">
        <f ca="1">(TRUNC(PRODUCT($E$12:$E855),16))</f>
        <v>1.088328835482</v>
      </c>
      <c r="G856" s="123">
        <f t="shared" ca="1" si="251"/>
        <v>1.06667925465855</v>
      </c>
      <c r="H856" s="123">
        <f t="shared" ca="1" si="253"/>
        <v>1.02029624</v>
      </c>
      <c r="I856" s="124">
        <f t="shared" si="260"/>
        <v>0.01</v>
      </c>
      <c r="J856" s="125">
        <f t="shared" si="261"/>
        <v>44434</v>
      </c>
      <c r="K856" s="126">
        <f t="shared" si="262"/>
        <v>77</v>
      </c>
      <c r="L856" s="127">
        <f t="shared" si="263"/>
        <v>78</v>
      </c>
      <c r="M856" s="128">
        <f t="shared" si="254"/>
        <v>1.0030846120000001</v>
      </c>
      <c r="N856" s="128">
        <f t="shared" ca="1" si="255"/>
        <v>1.023443458</v>
      </c>
      <c r="O856" s="127">
        <f t="shared" si="264"/>
        <v>0</v>
      </c>
      <c r="P856" s="123">
        <f t="shared" ca="1" si="256"/>
        <v>234.43458000000001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1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44550</v>
      </c>
      <c r="B857" s="122">
        <f t="shared" ca="1" si="268"/>
        <v>10234.434579999999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1.088328835482</v>
      </c>
      <c r="G857" s="123">
        <f t="shared" ca="1" si="251"/>
        <v>1.06667925465855</v>
      </c>
      <c r="H857" s="123">
        <f t="shared" ca="1" si="253"/>
        <v>1.02029624</v>
      </c>
      <c r="I857" s="124">
        <f t="shared" si="260"/>
        <v>0.01</v>
      </c>
      <c r="J857" s="125">
        <f t="shared" si="261"/>
        <v>44434</v>
      </c>
      <c r="K857" s="126">
        <f t="shared" si="262"/>
        <v>78</v>
      </c>
      <c r="L857" s="127">
        <f t="shared" si="263"/>
        <v>78</v>
      </c>
      <c r="M857" s="128">
        <f t="shared" si="254"/>
        <v>1.0030846120000001</v>
      </c>
      <c r="N857" s="128">
        <f t="shared" ca="1" si="255"/>
        <v>1.023443458</v>
      </c>
      <c r="O857" s="127">
        <f t="shared" si="264"/>
        <v>0</v>
      </c>
      <c r="P857" s="123">
        <f t="shared" ca="1" si="256"/>
        <v>234.43458000000001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1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44551</v>
      </c>
      <c r="B858" s="122">
        <f t="shared" ca="1" si="268"/>
        <v>10238.395280000001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1.08870701886904</v>
      </c>
      <c r="G858" s="123">
        <f t="shared" ca="1" si="251"/>
        <v>1.06667925465855</v>
      </c>
      <c r="H858" s="123">
        <f t="shared" ca="1" si="253"/>
        <v>1.0206507899999999</v>
      </c>
      <c r="I858" s="124">
        <f t="shared" si="260"/>
        <v>0.01</v>
      </c>
      <c r="J858" s="125">
        <f t="shared" si="261"/>
        <v>44434</v>
      </c>
      <c r="K858" s="126">
        <f t="shared" si="262"/>
        <v>79</v>
      </c>
      <c r="L858" s="127">
        <f t="shared" si="263"/>
        <v>79</v>
      </c>
      <c r="M858" s="128">
        <f t="shared" si="254"/>
        <v>1.0031242199999999</v>
      </c>
      <c r="N858" s="128">
        <f t="shared" ca="1" si="255"/>
        <v>1.0238395280000001</v>
      </c>
      <c r="O858" s="127">
        <f t="shared" si="264"/>
        <v>0</v>
      </c>
      <c r="P858" s="123">
        <f t="shared" ca="1" si="256"/>
        <v>238.39528000000001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1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44552</v>
      </c>
      <c r="B859" s="122">
        <f t="shared" ca="1" si="268"/>
        <v>10242.357379999999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1.08908533367103</v>
      </c>
      <c r="G859" s="123">
        <f t="shared" ca="1" si="251"/>
        <v>1.06667925465855</v>
      </c>
      <c r="H859" s="123">
        <f t="shared" ca="1" si="253"/>
        <v>1.0210054500000001</v>
      </c>
      <c r="I859" s="124">
        <f t="shared" si="260"/>
        <v>0.01</v>
      </c>
      <c r="J859" s="125">
        <f t="shared" si="261"/>
        <v>44434</v>
      </c>
      <c r="K859" s="126">
        <f t="shared" si="262"/>
        <v>80</v>
      </c>
      <c r="L859" s="127">
        <f t="shared" si="263"/>
        <v>80</v>
      </c>
      <c r="M859" s="128">
        <f t="shared" si="254"/>
        <v>1.0031638300000001</v>
      </c>
      <c r="N859" s="128">
        <f t="shared" ca="1" si="255"/>
        <v>1.024235738</v>
      </c>
      <c r="O859" s="127">
        <f t="shared" si="264"/>
        <v>0</v>
      </c>
      <c r="P859" s="123">
        <f t="shared" ca="1" si="256"/>
        <v>242.35738000000001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1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44553</v>
      </c>
      <c r="B860" s="122">
        <f t="shared" ca="1" si="268"/>
        <v>10246.32107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1.08946377993362</v>
      </c>
      <c r="G860" s="123">
        <f t="shared" ca="1" si="251"/>
        <v>1.06667925465855</v>
      </c>
      <c r="H860" s="123">
        <f t="shared" ca="1" si="253"/>
        <v>1.0213602399999999</v>
      </c>
      <c r="I860" s="124">
        <f t="shared" si="260"/>
        <v>0.01</v>
      </c>
      <c r="J860" s="125">
        <f t="shared" si="261"/>
        <v>44434</v>
      </c>
      <c r="K860" s="126">
        <f t="shared" si="262"/>
        <v>81</v>
      </c>
      <c r="L860" s="127">
        <f t="shared" si="263"/>
        <v>81</v>
      </c>
      <c r="M860" s="128">
        <f t="shared" si="254"/>
        <v>1.0032034409999999</v>
      </c>
      <c r="N860" s="128">
        <f t="shared" ca="1" si="255"/>
        <v>1.024632107</v>
      </c>
      <c r="O860" s="127">
        <f t="shared" si="264"/>
        <v>0</v>
      </c>
      <c r="P860" s="123">
        <f t="shared" ca="1" si="256"/>
        <v>246.32106999999999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1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44554</v>
      </c>
      <c r="B861" s="122">
        <f t="shared" ca="1" si="268"/>
        <v>10250.286260000001</v>
      </c>
      <c r="C861" s="123">
        <f t="shared" si="259"/>
        <v>10000</v>
      </c>
      <c r="D861" s="124">
        <f ca="1">IF(A861&lt;$B$1,VLOOKUP(A861,[1]DI!$A$4:$B$15000,2,FALSE),0)</f>
        <v>9.1499999999999998E-2</v>
      </c>
      <c r="E861" s="123">
        <f t="shared" ca="1" si="252"/>
        <v>1.00034749</v>
      </c>
      <c r="F861" s="123">
        <f ca="1">(TRUNC(PRODUCT($E$12:$E860),16))</f>
        <v>1.08984235770251</v>
      </c>
      <c r="G861" s="123">
        <f t="shared" ca="1" si="251"/>
        <v>1.06667925465855</v>
      </c>
      <c r="H861" s="123">
        <f t="shared" ca="1" si="253"/>
        <v>1.0217151499999999</v>
      </c>
      <c r="I861" s="124">
        <f t="shared" si="260"/>
        <v>0.01</v>
      </c>
      <c r="J861" s="125">
        <f t="shared" si="261"/>
        <v>44434</v>
      </c>
      <c r="K861" s="126">
        <f t="shared" si="262"/>
        <v>82</v>
      </c>
      <c r="L861" s="127">
        <f t="shared" si="263"/>
        <v>82</v>
      </c>
      <c r="M861" s="128">
        <f t="shared" si="254"/>
        <v>1.0032430530000001</v>
      </c>
      <c r="N861" s="128">
        <f t="shared" ca="1" si="255"/>
        <v>1.0250286260000001</v>
      </c>
      <c r="O861" s="127">
        <f t="shared" si="264"/>
        <v>0</v>
      </c>
      <c r="P861" s="123">
        <f t="shared" ca="1" si="256"/>
        <v>250.28626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1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44555</v>
      </c>
      <c r="B862" s="122">
        <f t="shared" ca="1" si="268"/>
        <v>10254.25306999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1.0902210670233901</v>
      </c>
      <c r="G862" s="123">
        <f t="shared" ca="1" si="251"/>
        <v>1.06667925465855</v>
      </c>
      <c r="H862" s="123">
        <f t="shared" ca="1" si="253"/>
        <v>1.02207019</v>
      </c>
      <c r="I862" s="124">
        <f t="shared" si="260"/>
        <v>0.01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1.003282668</v>
      </c>
      <c r="N862" s="128">
        <f t="shared" ca="1" si="255"/>
        <v>1.0254253069999999</v>
      </c>
      <c r="O862" s="127">
        <f t="shared" si="264"/>
        <v>0</v>
      </c>
      <c r="P862" s="123">
        <f t="shared" ca="1" si="256"/>
        <v>254.25306999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1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44556</v>
      </c>
      <c r="B863" s="122">
        <f t="shared" ca="1" si="268"/>
        <v>10254.25306999</v>
      </c>
      <c r="C863" s="123">
        <f t="shared" si="259"/>
        <v>10000</v>
      </c>
      <c r="D863" s="124">
        <f ca="1">IF(A863&lt;$B$1,VLOOKUP(A863,[1]DI!$A$4:$B$15000,2,FALSE),0)</f>
        <v>0</v>
      </c>
      <c r="E863" s="123">
        <f t="shared" ca="1" si="252"/>
        <v>1</v>
      </c>
      <c r="F863" s="123">
        <f ca="1">(TRUNC(PRODUCT($E$12:$E862),16))</f>
        <v>1.0902210670233901</v>
      </c>
      <c r="G863" s="123">
        <f t="shared" ca="1" si="251"/>
        <v>1.06667925465855</v>
      </c>
      <c r="H863" s="123">
        <f t="shared" ca="1" si="253"/>
        <v>1.02207019</v>
      </c>
      <c r="I863" s="124">
        <f t="shared" si="260"/>
        <v>0.01</v>
      </c>
      <c r="J863" s="125">
        <f t="shared" si="261"/>
        <v>44434</v>
      </c>
      <c r="K863" s="126">
        <f t="shared" si="262"/>
        <v>82</v>
      </c>
      <c r="L863" s="127">
        <f t="shared" si="263"/>
        <v>83</v>
      </c>
      <c r="M863" s="128">
        <f t="shared" si="254"/>
        <v>1.003282668</v>
      </c>
      <c r="N863" s="128">
        <f t="shared" ca="1" si="255"/>
        <v>1.0254253069999999</v>
      </c>
      <c r="O863" s="127">
        <f t="shared" si="264"/>
        <v>0</v>
      </c>
      <c r="P863" s="123">
        <f t="shared" ca="1" si="256"/>
        <v>254.25306999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1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44557</v>
      </c>
      <c r="B864" s="122">
        <f t="shared" ca="1" si="268"/>
        <v>10254.25306999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1.0902210670233901</v>
      </c>
      <c r="G864" s="123">
        <f t="shared" ca="1" si="251"/>
        <v>1.06667925465855</v>
      </c>
      <c r="H864" s="123">
        <f t="shared" ca="1" si="253"/>
        <v>1.02207019</v>
      </c>
      <c r="I864" s="124">
        <f t="shared" si="260"/>
        <v>0.01</v>
      </c>
      <c r="J864" s="125">
        <f t="shared" si="261"/>
        <v>44434</v>
      </c>
      <c r="K864" s="126">
        <f t="shared" si="262"/>
        <v>83</v>
      </c>
      <c r="L864" s="127">
        <f t="shared" si="263"/>
        <v>83</v>
      </c>
      <c r="M864" s="128">
        <f t="shared" si="254"/>
        <v>1.003282668</v>
      </c>
      <c r="N864" s="128">
        <f t="shared" ca="1" si="255"/>
        <v>1.0254253069999999</v>
      </c>
      <c r="O864" s="127">
        <f t="shared" si="264"/>
        <v>0</v>
      </c>
      <c r="P864" s="123">
        <f t="shared" ca="1" si="256"/>
        <v>254.25306999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1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44558</v>
      </c>
      <c r="B865" s="122">
        <f t="shared" ca="1" si="268"/>
        <v>10258.221369999999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1.0905999079419699</v>
      </c>
      <c r="G865" s="123">
        <f t="shared" ca="1" si="251"/>
        <v>1.06667925465855</v>
      </c>
      <c r="H865" s="123">
        <f t="shared" ca="1" si="253"/>
        <v>1.02242535</v>
      </c>
      <c r="I865" s="124">
        <f t="shared" si="260"/>
        <v>0.01</v>
      </c>
      <c r="J865" s="125">
        <f t="shared" si="261"/>
        <v>44434</v>
      </c>
      <c r="K865" s="126">
        <f t="shared" si="262"/>
        <v>84</v>
      </c>
      <c r="L865" s="127">
        <f t="shared" si="263"/>
        <v>84</v>
      </c>
      <c r="M865" s="128">
        <f t="shared" si="254"/>
        <v>1.003322284</v>
      </c>
      <c r="N865" s="128">
        <f t="shared" ca="1" si="255"/>
        <v>1.025822137</v>
      </c>
      <c r="O865" s="127">
        <f t="shared" si="264"/>
        <v>0</v>
      </c>
      <c r="P865" s="123">
        <f t="shared" ca="1" si="256"/>
        <v>258.22136999999998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1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44559</v>
      </c>
      <c r="B866" s="122">
        <f t="shared" ca="1" si="268"/>
        <v>10262.191169989999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1.09097888050398</v>
      </c>
      <c r="G866" s="123">
        <f t="shared" ca="1" si="251"/>
        <v>1.06667925465855</v>
      </c>
      <c r="H866" s="123">
        <f t="shared" ca="1" si="253"/>
        <v>1.02278063</v>
      </c>
      <c r="I866" s="124">
        <f t="shared" si="260"/>
        <v>0.01</v>
      </c>
      <c r="J866" s="125">
        <f t="shared" si="261"/>
        <v>44434</v>
      </c>
      <c r="K866" s="126">
        <f t="shared" si="262"/>
        <v>85</v>
      </c>
      <c r="L866" s="127">
        <f t="shared" si="263"/>
        <v>85</v>
      </c>
      <c r="M866" s="128">
        <f t="shared" si="254"/>
        <v>1.0033619009999999</v>
      </c>
      <c r="N866" s="128">
        <f t="shared" ca="1" si="255"/>
        <v>1.0262191169999999</v>
      </c>
      <c r="O866" s="127">
        <f t="shared" si="264"/>
        <v>0</v>
      </c>
      <c r="P866" s="123">
        <f t="shared" ca="1" si="256"/>
        <v>262.19116998999999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1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44560</v>
      </c>
      <c r="B867" s="122">
        <f t="shared" ca="1" si="268"/>
        <v>10266.16258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1.09135798475517</v>
      </c>
      <c r="G867" s="123">
        <f t="shared" ca="1" si="251"/>
        <v>1.06667925465855</v>
      </c>
      <c r="H867" s="123">
        <f t="shared" ca="1" si="253"/>
        <v>1.02313604</v>
      </c>
      <c r="I867" s="124">
        <f t="shared" si="260"/>
        <v>0.01</v>
      </c>
      <c r="J867" s="125">
        <f t="shared" si="261"/>
        <v>44434</v>
      </c>
      <c r="K867" s="126">
        <f t="shared" si="262"/>
        <v>86</v>
      </c>
      <c r="L867" s="127">
        <f t="shared" si="263"/>
        <v>86</v>
      </c>
      <c r="M867" s="128">
        <f t="shared" si="254"/>
        <v>1.0034015199999999</v>
      </c>
      <c r="N867" s="128">
        <f t="shared" ca="1" si="255"/>
        <v>1.026616258</v>
      </c>
      <c r="O867" s="127">
        <f t="shared" si="264"/>
        <v>0</v>
      </c>
      <c r="P867" s="123">
        <f t="shared" ca="1" si="256"/>
        <v>266.16257999999999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1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44561</v>
      </c>
      <c r="B868" s="122">
        <f t="shared" ca="1" si="268"/>
        <v>10270.135480000001</v>
      </c>
      <c r="C868" s="123">
        <f t="shared" si="259"/>
        <v>10000</v>
      </c>
      <c r="D868" s="124">
        <f ca="1">IF(A868&lt;$B$1,VLOOKUP(A868,[1]DI!$A$4:$B$15000,2,FALSE),0)</f>
        <v>9.1499999999999998E-2</v>
      </c>
      <c r="E868" s="123">
        <f t="shared" ca="1" si="252"/>
        <v>1.00034749</v>
      </c>
      <c r="F868" s="123">
        <f ca="1">(TRUNC(PRODUCT($E$12:$E867),16))</f>
        <v>1.0917372207412901</v>
      </c>
      <c r="G868" s="123">
        <f t="shared" ca="1" si="251"/>
        <v>1.06667925465855</v>
      </c>
      <c r="H868" s="123">
        <f t="shared" ca="1" si="253"/>
        <v>1.02349157</v>
      </c>
      <c r="I868" s="124">
        <f t="shared" si="260"/>
        <v>0.01</v>
      </c>
      <c r="J868" s="125">
        <f t="shared" si="261"/>
        <v>44434</v>
      </c>
      <c r="K868" s="126">
        <f t="shared" si="262"/>
        <v>87</v>
      </c>
      <c r="L868" s="127">
        <f t="shared" si="263"/>
        <v>87</v>
      </c>
      <c r="M868" s="128">
        <f t="shared" si="254"/>
        <v>1.0034411400000001</v>
      </c>
      <c r="N868" s="128">
        <f t="shared" ca="1" si="255"/>
        <v>1.027013548</v>
      </c>
      <c r="O868" s="127">
        <f t="shared" si="264"/>
        <v>0</v>
      </c>
      <c r="P868" s="123">
        <f t="shared" ca="1" si="256"/>
        <v>270.13547999999997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1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44562</v>
      </c>
      <c r="B869" s="122">
        <f t="shared" ca="1" si="268"/>
        <v>10274.10989999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1.0921165885081301</v>
      </c>
      <c r="G869" s="123">
        <f t="shared" ca="1" si="251"/>
        <v>1.06667925465855</v>
      </c>
      <c r="H869" s="123">
        <f t="shared" ca="1" si="253"/>
        <v>1.0238472199999999</v>
      </c>
      <c r="I869" s="124">
        <f t="shared" si="260"/>
        <v>0.01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1.003480763</v>
      </c>
      <c r="N869" s="128">
        <f t="shared" ca="1" si="255"/>
        <v>1.0274109899999999</v>
      </c>
      <c r="O869" s="127">
        <f t="shared" si="264"/>
        <v>0</v>
      </c>
      <c r="P869" s="123">
        <f t="shared" ca="1" si="256"/>
        <v>274.10989998999997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1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44563</v>
      </c>
      <c r="B870" s="122">
        <f t="shared" ca="1" si="268"/>
        <v>10274.10989999</v>
      </c>
      <c r="C870" s="123">
        <f t="shared" si="259"/>
        <v>10000</v>
      </c>
      <c r="D870" s="124">
        <f ca="1">IF(A870&lt;$B$1,VLOOKUP(A870,[1]DI!$A$4:$B$15000,2,FALSE),0)</f>
        <v>0</v>
      </c>
      <c r="E870" s="123">
        <f t="shared" ca="1" si="252"/>
        <v>1</v>
      </c>
      <c r="F870" s="123">
        <f ca="1">(TRUNC(PRODUCT($E$12:$E869),16))</f>
        <v>1.0921165885081301</v>
      </c>
      <c r="G870" s="123">
        <f t="shared" ca="1" si="251"/>
        <v>1.06667925465855</v>
      </c>
      <c r="H870" s="123">
        <f t="shared" ca="1" si="253"/>
        <v>1.0238472199999999</v>
      </c>
      <c r="I870" s="124">
        <f t="shared" si="260"/>
        <v>0.01</v>
      </c>
      <c r="J870" s="125">
        <f t="shared" si="261"/>
        <v>44434</v>
      </c>
      <c r="K870" s="126">
        <f t="shared" si="262"/>
        <v>87</v>
      </c>
      <c r="L870" s="127">
        <f t="shared" si="263"/>
        <v>88</v>
      </c>
      <c r="M870" s="128">
        <f t="shared" si="254"/>
        <v>1.003480763</v>
      </c>
      <c r="N870" s="128">
        <f t="shared" ca="1" si="255"/>
        <v>1.0274109899999999</v>
      </c>
      <c r="O870" s="127">
        <f t="shared" si="264"/>
        <v>0</v>
      </c>
      <c r="P870" s="123">
        <f t="shared" ca="1" si="256"/>
        <v>274.10989998999997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1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44564</v>
      </c>
      <c r="B871" s="122">
        <f t="shared" ca="1" si="268"/>
        <v>10274.10989999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1.0921165885081301</v>
      </c>
      <c r="G871" s="123">
        <f t="shared" ca="1" si="251"/>
        <v>1.06667925465855</v>
      </c>
      <c r="H871" s="123">
        <f t="shared" ca="1" si="253"/>
        <v>1.0238472199999999</v>
      </c>
      <c r="I871" s="124">
        <f t="shared" si="260"/>
        <v>0.01</v>
      </c>
      <c r="J871" s="125">
        <f t="shared" si="261"/>
        <v>44434</v>
      </c>
      <c r="K871" s="126">
        <f t="shared" si="262"/>
        <v>88</v>
      </c>
      <c r="L871" s="127">
        <f t="shared" si="263"/>
        <v>88</v>
      </c>
      <c r="M871" s="128">
        <f t="shared" si="254"/>
        <v>1.003480763</v>
      </c>
      <c r="N871" s="128">
        <f t="shared" ca="1" si="255"/>
        <v>1.0274109899999999</v>
      </c>
      <c r="O871" s="127">
        <f t="shared" si="264"/>
        <v>0</v>
      </c>
      <c r="P871" s="123">
        <f t="shared" ca="1" si="256"/>
        <v>274.10989998999997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1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44565</v>
      </c>
      <c r="B872" s="122">
        <f t="shared" ca="1" si="268"/>
        <v>10278.0859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1.09249608810147</v>
      </c>
      <c r="G872" s="123">
        <f t="shared" ca="1" si="251"/>
        <v>1.06667925465855</v>
      </c>
      <c r="H872" s="123">
        <f t="shared" ca="1" si="253"/>
        <v>1.024203</v>
      </c>
      <c r="I872" s="124">
        <f t="shared" si="260"/>
        <v>0.01</v>
      </c>
      <c r="J872" s="125">
        <f t="shared" si="261"/>
        <v>44434</v>
      </c>
      <c r="K872" s="126">
        <f t="shared" si="262"/>
        <v>89</v>
      </c>
      <c r="L872" s="127">
        <f t="shared" si="263"/>
        <v>89</v>
      </c>
      <c r="M872" s="128">
        <f t="shared" si="254"/>
        <v>1.0035203859999999</v>
      </c>
      <c r="N872" s="128">
        <f t="shared" ca="1" si="255"/>
        <v>1.02780859</v>
      </c>
      <c r="O872" s="127">
        <f t="shared" si="264"/>
        <v>0</v>
      </c>
      <c r="P872" s="123">
        <f t="shared" ca="1" si="256"/>
        <v>278.08589999999998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1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44566</v>
      </c>
      <c r="B873" s="122">
        <f t="shared" ca="1" si="268"/>
        <v>10282.063410000001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1.0928757195671199</v>
      </c>
      <c r="G873" s="123">
        <f t="shared" ca="1" si="251"/>
        <v>1.06667925465855</v>
      </c>
      <c r="H873" s="123">
        <f t="shared" ca="1" si="253"/>
        <v>1.0245588999999999</v>
      </c>
      <c r="I873" s="124">
        <f t="shared" si="260"/>
        <v>0.01</v>
      </c>
      <c r="J873" s="125">
        <f t="shared" si="261"/>
        <v>44434</v>
      </c>
      <c r="K873" s="126">
        <f t="shared" si="262"/>
        <v>90</v>
      </c>
      <c r="L873" s="127">
        <f t="shared" si="263"/>
        <v>90</v>
      </c>
      <c r="M873" s="128">
        <f t="shared" si="254"/>
        <v>1.003560011</v>
      </c>
      <c r="N873" s="128">
        <f t="shared" ca="1" si="255"/>
        <v>1.028206341</v>
      </c>
      <c r="O873" s="127">
        <f t="shared" si="264"/>
        <v>0</v>
      </c>
      <c r="P873" s="123">
        <f t="shared" ca="1" si="256"/>
        <v>282.06340999999998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1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44567</v>
      </c>
      <c r="B874" s="122">
        <f t="shared" ca="1" si="268"/>
        <v>10286.04243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1.09325548295091</v>
      </c>
      <c r="G874" s="123">
        <f t="shared" ca="1" si="251"/>
        <v>1.06667925465855</v>
      </c>
      <c r="H874" s="123">
        <f t="shared" ca="1" si="253"/>
        <v>1.0249149200000001</v>
      </c>
      <c r="I874" s="124">
        <f t="shared" si="260"/>
        <v>0.01</v>
      </c>
      <c r="J874" s="125">
        <f t="shared" si="261"/>
        <v>44434</v>
      </c>
      <c r="K874" s="126">
        <f t="shared" si="262"/>
        <v>91</v>
      </c>
      <c r="L874" s="127">
        <f t="shared" si="263"/>
        <v>91</v>
      </c>
      <c r="M874" s="128">
        <f t="shared" si="254"/>
        <v>1.0035996380000001</v>
      </c>
      <c r="N874" s="128">
        <f t="shared" ca="1" si="255"/>
        <v>1.028604243</v>
      </c>
      <c r="O874" s="127">
        <f t="shared" si="264"/>
        <v>0</v>
      </c>
      <c r="P874" s="123">
        <f t="shared" ca="1" si="256"/>
        <v>286.04243000000002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1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44568</v>
      </c>
      <c r="B875" s="122">
        <f t="shared" ca="1" si="268"/>
        <v>10290.023049990001</v>
      </c>
      <c r="C875" s="123">
        <f t="shared" si="259"/>
        <v>10000</v>
      </c>
      <c r="D875" s="124">
        <f ca="1">IF(A875&lt;$B$1,VLOOKUP(A875,[1]DI!$A$4:$B$15000,2,FALSE),0)</f>
        <v>9.1499999999999998E-2</v>
      </c>
      <c r="E875" s="123">
        <f t="shared" ca="1" si="252"/>
        <v>1.00034749</v>
      </c>
      <c r="F875" s="123">
        <f ca="1">(TRUNC(PRODUCT($E$12:$E874),16))</f>
        <v>1.0936353782986801</v>
      </c>
      <c r="G875" s="123">
        <f t="shared" ca="1" si="251"/>
        <v>1.06667925465855</v>
      </c>
      <c r="H875" s="123">
        <f t="shared" ca="1" si="253"/>
        <v>1.0252710700000001</v>
      </c>
      <c r="I875" s="124">
        <f t="shared" si="260"/>
        <v>0.01</v>
      </c>
      <c r="J875" s="125">
        <f t="shared" si="261"/>
        <v>44434</v>
      </c>
      <c r="K875" s="126">
        <f t="shared" si="262"/>
        <v>92</v>
      </c>
      <c r="L875" s="127">
        <f t="shared" si="263"/>
        <v>92</v>
      </c>
      <c r="M875" s="128">
        <f t="shared" si="254"/>
        <v>1.0036392670000001</v>
      </c>
      <c r="N875" s="128">
        <f t="shared" ca="1" si="255"/>
        <v>1.0290023049999999</v>
      </c>
      <c r="O875" s="127">
        <f t="shared" si="264"/>
        <v>0</v>
      </c>
      <c r="P875" s="123">
        <f t="shared" ca="1" si="256"/>
        <v>290.02304999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1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44569</v>
      </c>
      <c r="B876" s="122">
        <f t="shared" ca="1" si="268"/>
        <v>10294.00515999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1.0940154056562901</v>
      </c>
      <c r="G876" s="123">
        <f t="shared" ca="1" si="251"/>
        <v>1.06667925465855</v>
      </c>
      <c r="H876" s="123">
        <f t="shared" ca="1" si="253"/>
        <v>1.02562734</v>
      </c>
      <c r="I876" s="124">
        <f t="shared" si="260"/>
        <v>0.01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1.003678896</v>
      </c>
      <c r="N876" s="128">
        <f t="shared" ca="1" si="255"/>
        <v>1.0294005159999999</v>
      </c>
      <c r="O876" s="127">
        <f t="shared" si="264"/>
        <v>0</v>
      </c>
      <c r="P876" s="123">
        <f t="shared" ca="1" si="256"/>
        <v>294.00515998999998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1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44570</v>
      </c>
      <c r="B877" s="122">
        <f t="shared" ca="1" si="268"/>
        <v>10294.00515999</v>
      </c>
      <c r="C877" s="123">
        <f t="shared" si="259"/>
        <v>10000</v>
      </c>
      <c r="D877" s="124">
        <f ca="1">IF(A877&lt;$B$1,VLOOKUP(A877,[1]DI!$A$4:$B$15000,2,FALSE),0)</f>
        <v>0</v>
      </c>
      <c r="E877" s="123">
        <f t="shared" ca="1" si="252"/>
        <v>1</v>
      </c>
      <c r="F877" s="123">
        <f ca="1">(TRUNC(PRODUCT($E$12:$E876),16))</f>
        <v>1.0940154056562901</v>
      </c>
      <c r="G877" s="123">
        <f t="shared" ca="1" si="251"/>
        <v>1.06667925465855</v>
      </c>
      <c r="H877" s="123">
        <f t="shared" ca="1" si="253"/>
        <v>1.02562734</v>
      </c>
      <c r="I877" s="124">
        <f t="shared" si="260"/>
        <v>0.01</v>
      </c>
      <c r="J877" s="125">
        <f t="shared" si="261"/>
        <v>44434</v>
      </c>
      <c r="K877" s="126">
        <f t="shared" si="262"/>
        <v>92</v>
      </c>
      <c r="L877" s="127">
        <f t="shared" si="263"/>
        <v>93</v>
      </c>
      <c r="M877" s="128">
        <f t="shared" si="254"/>
        <v>1.003678896</v>
      </c>
      <c r="N877" s="128">
        <f t="shared" ca="1" si="255"/>
        <v>1.0294005159999999</v>
      </c>
      <c r="O877" s="127">
        <f t="shared" si="264"/>
        <v>0</v>
      </c>
      <c r="P877" s="123">
        <f t="shared" ca="1" si="256"/>
        <v>294.00515998999998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1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44571</v>
      </c>
      <c r="B878" s="122">
        <f t="shared" ca="1" si="268"/>
        <v>10294.00515999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1.0940154056562901</v>
      </c>
      <c r="G878" s="123">
        <f t="shared" ca="1" si="251"/>
        <v>1.06667925465855</v>
      </c>
      <c r="H878" s="123">
        <f t="shared" ca="1" si="253"/>
        <v>1.02562734</v>
      </c>
      <c r="I878" s="124">
        <f t="shared" si="260"/>
        <v>0.01</v>
      </c>
      <c r="J878" s="125">
        <f t="shared" si="261"/>
        <v>44434</v>
      </c>
      <c r="K878" s="126">
        <f t="shared" si="262"/>
        <v>93</v>
      </c>
      <c r="L878" s="127">
        <f t="shared" si="263"/>
        <v>93</v>
      </c>
      <c r="M878" s="128">
        <f t="shared" si="254"/>
        <v>1.003678896</v>
      </c>
      <c r="N878" s="128">
        <f t="shared" ca="1" si="255"/>
        <v>1.0294005159999999</v>
      </c>
      <c r="O878" s="127">
        <f t="shared" si="264"/>
        <v>0</v>
      </c>
      <c r="P878" s="123">
        <f t="shared" ca="1" si="256"/>
        <v>294.00515998999998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1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44572</v>
      </c>
      <c r="B879" s="122">
        <f t="shared" ca="1" si="268"/>
        <v>10297.98878999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1.0943955650696</v>
      </c>
      <c r="G879" s="123">
        <f t="shared" ca="1" si="251"/>
        <v>1.06667925465855</v>
      </c>
      <c r="H879" s="123">
        <f t="shared" ca="1" si="253"/>
        <v>1.0259837300000001</v>
      </c>
      <c r="I879" s="124">
        <f t="shared" si="260"/>
        <v>0.01</v>
      </c>
      <c r="J879" s="125">
        <f t="shared" si="261"/>
        <v>44434</v>
      </c>
      <c r="K879" s="126">
        <f t="shared" si="262"/>
        <v>94</v>
      </c>
      <c r="L879" s="127">
        <f t="shared" si="263"/>
        <v>94</v>
      </c>
      <c r="M879" s="128">
        <f t="shared" si="254"/>
        <v>1.0037185280000001</v>
      </c>
      <c r="N879" s="128">
        <f t="shared" ca="1" si="255"/>
        <v>1.0297988789999999</v>
      </c>
      <c r="O879" s="127">
        <f t="shared" si="264"/>
        <v>0</v>
      </c>
      <c r="P879" s="123">
        <f t="shared" ca="1" si="256"/>
        <v>297.98878998999999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1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44573</v>
      </c>
      <c r="B880" s="122">
        <f t="shared" ca="1" si="268"/>
        <v>10301.97402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1.09477585658451</v>
      </c>
      <c r="G880" s="123">
        <f t="shared" ref="G880:G943" ca="1" si="269">IF(O879&gt;0,F879,G879)</f>
        <v>1.06667925465855</v>
      </c>
      <c r="H880" s="123">
        <f t="shared" ca="1" si="253"/>
        <v>1.0263402500000001</v>
      </c>
      <c r="I880" s="124">
        <f t="shared" si="260"/>
        <v>0.01</v>
      </c>
      <c r="J880" s="125">
        <f t="shared" si="261"/>
        <v>44434</v>
      </c>
      <c r="K880" s="126">
        <f t="shared" si="262"/>
        <v>95</v>
      </c>
      <c r="L880" s="127">
        <f t="shared" si="263"/>
        <v>95</v>
      </c>
      <c r="M880" s="128">
        <f t="shared" si="254"/>
        <v>1.0037581609999999</v>
      </c>
      <c r="N880" s="128">
        <f t="shared" ca="1" si="255"/>
        <v>1.030197402</v>
      </c>
      <c r="O880" s="127">
        <f t="shared" si="264"/>
        <v>0</v>
      </c>
      <c r="P880" s="123">
        <f t="shared" ca="1" si="256"/>
        <v>301.97402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1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44574</v>
      </c>
      <c r="B881" s="122">
        <f t="shared" ca="1" si="268"/>
        <v>10305.960849999999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1.0951562802469099</v>
      </c>
      <c r="G881" s="123">
        <f t="shared" ca="1" si="269"/>
        <v>1.06667925465855</v>
      </c>
      <c r="H881" s="123">
        <f t="shared" ca="1" si="253"/>
        <v>1.0266968999999999</v>
      </c>
      <c r="I881" s="124">
        <f t="shared" si="260"/>
        <v>0.01</v>
      </c>
      <c r="J881" s="125">
        <f t="shared" si="261"/>
        <v>44434</v>
      </c>
      <c r="K881" s="126">
        <f t="shared" si="262"/>
        <v>96</v>
      </c>
      <c r="L881" s="127">
        <f t="shared" si="263"/>
        <v>96</v>
      </c>
      <c r="M881" s="128">
        <f t="shared" si="254"/>
        <v>1.003797796</v>
      </c>
      <c r="N881" s="128">
        <f t="shared" ca="1" si="255"/>
        <v>1.030596085</v>
      </c>
      <c r="O881" s="127">
        <f t="shared" si="264"/>
        <v>0</v>
      </c>
      <c r="P881" s="123">
        <f t="shared" ca="1" si="256"/>
        <v>305.96084999999999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1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44575</v>
      </c>
      <c r="B882" s="122">
        <f t="shared" ca="1" si="268"/>
        <v>10309.949089989999</v>
      </c>
      <c r="C882" s="123">
        <f t="shared" si="259"/>
        <v>10000</v>
      </c>
      <c r="D882" s="124">
        <f ca="1">IF(A882&lt;$B$1,VLOOKUP(A882,[1]DI!$A$4:$B$15000,2,FALSE),0)</f>
        <v>9.1499999999999998E-2</v>
      </c>
      <c r="E882" s="123">
        <f t="shared" ca="1" si="252"/>
        <v>1.00034749</v>
      </c>
      <c r="F882" s="123">
        <f ca="1">(TRUNC(PRODUCT($E$12:$E881),16))</f>
        <v>1.09553683610273</v>
      </c>
      <c r="G882" s="123">
        <f t="shared" ca="1" si="269"/>
        <v>1.06667925465855</v>
      </c>
      <c r="H882" s="123">
        <f t="shared" ca="1" si="253"/>
        <v>1.02705366</v>
      </c>
      <c r="I882" s="124">
        <f t="shared" si="260"/>
        <v>0.01</v>
      </c>
      <c r="J882" s="125">
        <f t="shared" si="261"/>
        <v>44434</v>
      </c>
      <c r="K882" s="126">
        <f t="shared" si="262"/>
        <v>97</v>
      </c>
      <c r="L882" s="127">
        <f t="shared" si="263"/>
        <v>97</v>
      </c>
      <c r="M882" s="128">
        <f t="shared" si="254"/>
        <v>1.0038374320000001</v>
      </c>
      <c r="N882" s="128">
        <f t="shared" ca="1" si="255"/>
        <v>1.0309949089999999</v>
      </c>
      <c r="O882" s="127">
        <f t="shared" si="264"/>
        <v>0</v>
      </c>
      <c r="P882" s="123">
        <f t="shared" ca="1" si="256"/>
        <v>309.94908999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1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44576</v>
      </c>
      <c r="B883" s="122">
        <f t="shared" ca="1" si="268"/>
        <v>10313.93893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1.09591752419791</v>
      </c>
      <c r="G883" s="123">
        <f t="shared" ca="1" si="269"/>
        <v>1.06667925465855</v>
      </c>
      <c r="H883" s="123">
        <f t="shared" ca="1" si="253"/>
        <v>1.0274105499999999</v>
      </c>
      <c r="I883" s="124">
        <f t="shared" si="260"/>
        <v>0.01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1.0038770699999999</v>
      </c>
      <c r="N883" s="128">
        <f t="shared" ca="1" si="255"/>
        <v>1.031393893</v>
      </c>
      <c r="O883" s="127">
        <f t="shared" si="264"/>
        <v>0</v>
      </c>
      <c r="P883" s="123">
        <f t="shared" ca="1" si="256"/>
        <v>313.93893000000003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1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44577</v>
      </c>
      <c r="B884" s="122">
        <f t="shared" ca="1" si="268"/>
        <v>10313.93893</v>
      </c>
      <c r="C884" s="123">
        <f t="shared" si="259"/>
        <v>10000</v>
      </c>
      <c r="D884" s="124">
        <f ca="1">IF(A884&lt;$B$1,VLOOKUP(A884,[1]DI!$A$4:$B$15000,2,FALSE),0)</f>
        <v>0</v>
      </c>
      <c r="E884" s="123">
        <f t="shared" ca="1" si="252"/>
        <v>1</v>
      </c>
      <c r="F884" s="123">
        <f ca="1">(TRUNC(PRODUCT($E$12:$E883),16))</f>
        <v>1.09591752419791</v>
      </c>
      <c r="G884" s="123">
        <f t="shared" ca="1" si="269"/>
        <v>1.06667925465855</v>
      </c>
      <c r="H884" s="123">
        <f t="shared" ca="1" si="253"/>
        <v>1.0274105499999999</v>
      </c>
      <c r="I884" s="124">
        <f t="shared" si="260"/>
        <v>0.01</v>
      </c>
      <c r="J884" s="125">
        <f t="shared" si="261"/>
        <v>44434</v>
      </c>
      <c r="K884" s="126">
        <f t="shared" si="262"/>
        <v>97</v>
      </c>
      <c r="L884" s="127">
        <f t="shared" si="263"/>
        <v>98</v>
      </c>
      <c r="M884" s="128">
        <f t="shared" si="254"/>
        <v>1.0038770699999999</v>
      </c>
      <c r="N884" s="128">
        <f t="shared" ca="1" si="255"/>
        <v>1.031393893</v>
      </c>
      <c r="O884" s="127">
        <f t="shared" si="264"/>
        <v>0</v>
      </c>
      <c r="P884" s="123">
        <f t="shared" ca="1" si="256"/>
        <v>313.93893000000003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1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44578</v>
      </c>
      <c r="B885" s="122">
        <f t="shared" ca="1" si="268"/>
        <v>10313.93893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1.09591752419791</v>
      </c>
      <c r="G885" s="123">
        <f t="shared" ca="1" si="269"/>
        <v>1.06667925465855</v>
      </c>
      <c r="H885" s="123">
        <f t="shared" ca="1" si="253"/>
        <v>1.0274105499999999</v>
      </c>
      <c r="I885" s="124">
        <f t="shared" si="260"/>
        <v>0.01</v>
      </c>
      <c r="J885" s="125">
        <f t="shared" si="261"/>
        <v>44434</v>
      </c>
      <c r="K885" s="126">
        <f t="shared" si="262"/>
        <v>98</v>
      </c>
      <c r="L885" s="127">
        <f t="shared" si="263"/>
        <v>98</v>
      </c>
      <c r="M885" s="128">
        <f t="shared" si="254"/>
        <v>1.0038770699999999</v>
      </c>
      <c r="N885" s="128">
        <f t="shared" ca="1" si="255"/>
        <v>1.031393893</v>
      </c>
      <c r="O885" s="127">
        <f t="shared" si="264"/>
        <v>0</v>
      </c>
      <c r="P885" s="123">
        <f t="shared" ca="1" si="256"/>
        <v>313.93893000000003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1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44579</v>
      </c>
      <c r="B886" s="122">
        <f t="shared" ca="1" si="268"/>
        <v>10317.93036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1.09629834457839</v>
      </c>
      <c r="G886" s="123">
        <f t="shared" ca="1" si="269"/>
        <v>1.06667925465855</v>
      </c>
      <c r="H886" s="123">
        <f t="shared" ca="1" si="253"/>
        <v>1.02776757</v>
      </c>
      <c r="I886" s="124">
        <f t="shared" si="260"/>
        <v>0.01</v>
      </c>
      <c r="J886" s="125">
        <f t="shared" si="261"/>
        <v>44434</v>
      </c>
      <c r="K886" s="126">
        <f t="shared" si="262"/>
        <v>99</v>
      </c>
      <c r="L886" s="127">
        <f t="shared" si="263"/>
        <v>99</v>
      </c>
      <c r="M886" s="128">
        <f t="shared" si="254"/>
        <v>1.0039167090000001</v>
      </c>
      <c r="N886" s="128">
        <f t="shared" ca="1" si="255"/>
        <v>1.0317930360000001</v>
      </c>
      <c r="O886" s="127">
        <f t="shared" si="264"/>
        <v>0</v>
      </c>
      <c r="P886" s="123">
        <f t="shared" ca="1" si="256"/>
        <v>317.93036000000001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1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44580</v>
      </c>
      <c r="B887" s="122">
        <f t="shared" ca="1" si="268"/>
        <v>10321.92331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1.09667929729015</v>
      </c>
      <c r="G887" s="123">
        <f t="shared" ca="1" si="269"/>
        <v>1.06667925465855</v>
      </c>
      <c r="H887" s="123">
        <f t="shared" ca="1" si="253"/>
        <v>1.0281247099999999</v>
      </c>
      <c r="I887" s="124">
        <f t="shared" si="260"/>
        <v>0.01</v>
      </c>
      <c r="J887" s="125">
        <f t="shared" si="261"/>
        <v>44434</v>
      </c>
      <c r="K887" s="126">
        <f t="shared" si="262"/>
        <v>100</v>
      </c>
      <c r="L887" s="127">
        <f t="shared" si="263"/>
        <v>100</v>
      </c>
      <c r="M887" s="128">
        <f t="shared" si="254"/>
        <v>1.0039563499999999</v>
      </c>
      <c r="N887" s="128">
        <f t="shared" ca="1" si="255"/>
        <v>1.0321923310000001</v>
      </c>
      <c r="O887" s="127">
        <f t="shared" si="264"/>
        <v>0</v>
      </c>
      <c r="P887" s="123">
        <f t="shared" ca="1" si="256"/>
        <v>321.92331000000001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1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44581</v>
      </c>
      <c r="B888" s="122">
        <f t="shared" ca="1" si="268"/>
        <v>10325.91776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1.09706038237917</v>
      </c>
      <c r="G888" s="123">
        <f t="shared" ca="1" si="269"/>
        <v>1.06667925465855</v>
      </c>
      <c r="H888" s="123">
        <f t="shared" ca="1" si="253"/>
        <v>1.0284819700000001</v>
      </c>
      <c r="I888" s="124">
        <f t="shared" si="260"/>
        <v>0.01</v>
      </c>
      <c r="J888" s="125">
        <f t="shared" si="261"/>
        <v>44434</v>
      </c>
      <c r="K888" s="126">
        <f t="shared" si="262"/>
        <v>101</v>
      </c>
      <c r="L888" s="127">
        <f t="shared" si="263"/>
        <v>101</v>
      </c>
      <c r="M888" s="128">
        <f t="shared" si="254"/>
        <v>1.0039959919999999</v>
      </c>
      <c r="N888" s="128">
        <f t="shared" ca="1" si="255"/>
        <v>1.0325917760000001</v>
      </c>
      <c r="O888" s="127">
        <f t="shared" si="264"/>
        <v>0</v>
      </c>
      <c r="P888" s="123">
        <f t="shared" ca="1" si="256"/>
        <v>325.91775999999999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1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44582</v>
      </c>
      <c r="B889" s="122">
        <f t="shared" ca="1" si="268"/>
        <v>10329.91381</v>
      </c>
      <c r="C889" s="123">
        <f t="shared" si="259"/>
        <v>10000</v>
      </c>
      <c r="D889" s="124">
        <f ca="1">IF(A889&lt;$B$1,VLOOKUP(A889,[1]DI!$A$4:$B$15000,2,FALSE),0)</f>
        <v>9.1499999999999998E-2</v>
      </c>
      <c r="E889" s="123">
        <f t="shared" ca="1" si="252"/>
        <v>1.00034749</v>
      </c>
      <c r="F889" s="123">
        <f ca="1">(TRUNC(PRODUCT($E$12:$E888),16))</f>
        <v>1.09744159989144</v>
      </c>
      <c r="G889" s="123">
        <f t="shared" ca="1" si="269"/>
        <v>1.06667925465855</v>
      </c>
      <c r="H889" s="123">
        <f t="shared" ca="1" si="253"/>
        <v>1.0288393600000001</v>
      </c>
      <c r="I889" s="124">
        <f t="shared" si="260"/>
        <v>0.01</v>
      </c>
      <c r="J889" s="125">
        <f t="shared" si="261"/>
        <v>44434</v>
      </c>
      <c r="K889" s="126">
        <f t="shared" si="262"/>
        <v>102</v>
      </c>
      <c r="L889" s="127">
        <f t="shared" si="263"/>
        <v>102</v>
      </c>
      <c r="M889" s="128">
        <f t="shared" si="254"/>
        <v>1.004035636</v>
      </c>
      <c r="N889" s="128">
        <f t="shared" ca="1" si="255"/>
        <v>1.032991381</v>
      </c>
      <c r="O889" s="127">
        <f t="shared" si="264"/>
        <v>0</v>
      </c>
      <c r="P889" s="123">
        <f t="shared" ca="1" si="256"/>
        <v>329.91381000000001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1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44583</v>
      </c>
      <c r="B890" s="122">
        <f t="shared" ca="1" si="268"/>
        <v>10333.91137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1.0978229498729899</v>
      </c>
      <c r="G890" s="123">
        <f t="shared" ca="1" si="269"/>
        <v>1.06667925465855</v>
      </c>
      <c r="H890" s="123">
        <f t="shared" ca="1" si="253"/>
        <v>1.02919687</v>
      </c>
      <c r="I890" s="124">
        <f t="shared" si="260"/>
        <v>0.01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1.0040752820000001</v>
      </c>
      <c r="N890" s="128">
        <f t="shared" ca="1" si="255"/>
        <v>1.033391137</v>
      </c>
      <c r="O890" s="127">
        <f t="shared" si="264"/>
        <v>0</v>
      </c>
      <c r="P890" s="123">
        <f t="shared" ca="1" si="256"/>
        <v>333.91136999999998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1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44584</v>
      </c>
      <c r="B891" s="122">
        <f t="shared" ca="1" si="268"/>
        <v>10333.91137</v>
      </c>
      <c r="C891" s="123">
        <f t="shared" si="259"/>
        <v>10000</v>
      </c>
      <c r="D891" s="124">
        <f ca="1">IF(A891&lt;$B$1,VLOOKUP(A891,[1]DI!$A$4:$B$15000,2,FALSE),0)</f>
        <v>0</v>
      </c>
      <c r="E891" s="123">
        <f t="shared" ca="1" si="252"/>
        <v>1</v>
      </c>
      <c r="F891" s="123">
        <f ca="1">(TRUNC(PRODUCT($E$12:$E890),16))</f>
        <v>1.0978229498729899</v>
      </c>
      <c r="G891" s="123">
        <f t="shared" ca="1" si="269"/>
        <v>1.06667925465855</v>
      </c>
      <c r="H891" s="123">
        <f t="shared" ca="1" si="253"/>
        <v>1.02919687</v>
      </c>
      <c r="I891" s="124">
        <f t="shared" si="260"/>
        <v>0.01</v>
      </c>
      <c r="J891" s="125">
        <f t="shared" si="261"/>
        <v>44434</v>
      </c>
      <c r="K891" s="126">
        <f t="shared" si="262"/>
        <v>102</v>
      </c>
      <c r="L891" s="127">
        <f t="shared" si="263"/>
        <v>103</v>
      </c>
      <c r="M891" s="128">
        <f t="shared" si="254"/>
        <v>1.0040752820000001</v>
      </c>
      <c r="N891" s="128">
        <f t="shared" ca="1" si="255"/>
        <v>1.033391137</v>
      </c>
      <c r="O891" s="127">
        <f t="shared" si="264"/>
        <v>0</v>
      </c>
      <c r="P891" s="123">
        <f t="shared" ca="1" si="256"/>
        <v>333.91136999999998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1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44585</v>
      </c>
      <c r="B892" s="122">
        <f t="shared" ca="1" si="268"/>
        <v>10333.91137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1.0978229498729899</v>
      </c>
      <c r="G892" s="123">
        <f t="shared" ca="1" si="269"/>
        <v>1.06667925465855</v>
      </c>
      <c r="H892" s="123">
        <f t="shared" ca="1" si="253"/>
        <v>1.02919687</v>
      </c>
      <c r="I892" s="124">
        <f t="shared" si="260"/>
        <v>0.01</v>
      </c>
      <c r="J892" s="125">
        <f t="shared" si="261"/>
        <v>44434</v>
      </c>
      <c r="K892" s="126">
        <f t="shared" si="262"/>
        <v>103</v>
      </c>
      <c r="L892" s="127">
        <f t="shared" si="263"/>
        <v>103</v>
      </c>
      <c r="M892" s="128">
        <f t="shared" si="254"/>
        <v>1.0040752820000001</v>
      </c>
      <c r="N892" s="128">
        <f t="shared" ca="1" si="255"/>
        <v>1.033391137</v>
      </c>
      <c r="O892" s="127">
        <f t="shared" si="264"/>
        <v>0</v>
      </c>
      <c r="P892" s="123">
        <f t="shared" ca="1" si="256"/>
        <v>333.91136999999998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1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44586</v>
      </c>
      <c r="B893" s="122">
        <f t="shared" ca="1" si="268"/>
        <v>10337.91053999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1.0982044323698399</v>
      </c>
      <c r="G893" s="123">
        <f t="shared" ca="1" si="269"/>
        <v>1.06667925465855</v>
      </c>
      <c r="H893" s="123">
        <f t="shared" ca="1" si="253"/>
        <v>1.0295545100000001</v>
      </c>
      <c r="I893" s="124">
        <f t="shared" si="260"/>
        <v>0.01</v>
      </c>
      <c r="J893" s="125">
        <f t="shared" si="261"/>
        <v>44434</v>
      </c>
      <c r="K893" s="126">
        <f t="shared" si="262"/>
        <v>104</v>
      </c>
      <c r="L893" s="127">
        <f t="shared" si="263"/>
        <v>104</v>
      </c>
      <c r="M893" s="128">
        <f t="shared" si="254"/>
        <v>1.004114929</v>
      </c>
      <c r="N893" s="128">
        <f t="shared" ca="1" si="255"/>
        <v>1.0337910539999999</v>
      </c>
      <c r="O893" s="127">
        <f t="shared" si="264"/>
        <v>0</v>
      </c>
      <c r="P893" s="123">
        <f t="shared" ca="1" si="256"/>
        <v>337.91053999000002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1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44587</v>
      </c>
      <c r="B894" s="122">
        <f t="shared" ca="1" si="268"/>
        <v>10341.91121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1.09858604742804</v>
      </c>
      <c r="G894" s="123">
        <f t="shared" ca="1" si="269"/>
        <v>1.06667925465855</v>
      </c>
      <c r="H894" s="123">
        <f t="shared" ca="1" si="253"/>
        <v>1.0299122700000001</v>
      </c>
      <c r="I894" s="124">
        <f t="shared" si="260"/>
        <v>0.01</v>
      </c>
      <c r="J894" s="125">
        <f t="shared" si="261"/>
        <v>44434</v>
      </c>
      <c r="K894" s="126">
        <f t="shared" si="262"/>
        <v>105</v>
      </c>
      <c r="L894" s="127">
        <f t="shared" si="263"/>
        <v>105</v>
      </c>
      <c r="M894" s="128">
        <f t="shared" si="254"/>
        <v>1.0041545780000001</v>
      </c>
      <c r="N894" s="128">
        <f t="shared" ca="1" si="255"/>
        <v>1.0341911210000001</v>
      </c>
      <c r="O894" s="127">
        <f t="shared" si="264"/>
        <v>0</v>
      </c>
      <c r="P894" s="123">
        <f t="shared" ca="1" si="256"/>
        <v>341.91120999999998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1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44588</v>
      </c>
      <c r="B895" s="122">
        <f t="shared" ca="1" si="268"/>
        <v>10345.91338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1.09896779509366</v>
      </c>
      <c r="G895" s="123">
        <f t="shared" ca="1" si="269"/>
        <v>1.06667925465855</v>
      </c>
      <c r="H895" s="123">
        <f t="shared" ca="1" si="253"/>
        <v>1.03027015</v>
      </c>
      <c r="I895" s="124">
        <f t="shared" si="260"/>
        <v>0.01</v>
      </c>
      <c r="J895" s="125">
        <f t="shared" si="261"/>
        <v>44434</v>
      </c>
      <c r="K895" s="126">
        <f t="shared" si="262"/>
        <v>106</v>
      </c>
      <c r="L895" s="127">
        <f t="shared" si="263"/>
        <v>106</v>
      </c>
      <c r="M895" s="128">
        <f t="shared" si="254"/>
        <v>1.004194228</v>
      </c>
      <c r="N895" s="128">
        <f t="shared" ca="1" si="255"/>
        <v>1.034591338</v>
      </c>
      <c r="O895" s="127">
        <f t="shared" si="264"/>
        <v>0</v>
      </c>
      <c r="P895" s="123">
        <f t="shared" ca="1" si="256"/>
        <v>345.91338000000002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1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44589</v>
      </c>
      <c r="B896" s="122">
        <f t="shared" ca="1" si="268"/>
        <v>10349.917160000001</v>
      </c>
      <c r="C896" s="123">
        <f t="shared" si="259"/>
        <v>10000</v>
      </c>
      <c r="D896" s="124">
        <f ca="1">IF(A896&lt;$B$1,VLOOKUP(A896,[1]DI!$A$4:$B$15000,2,FALSE),0)</f>
        <v>9.1499999999999998E-2</v>
      </c>
      <c r="E896" s="123">
        <f t="shared" ca="1" si="252"/>
        <v>1.00034749</v>
      </c>
      <c r="F896" s="123">
        <f ca="1">(TRUNC(PRODUCT($E$12:$E895),16))</f>
        <v>1.0993496754127801</v>
      </c>
      <c r="G896" s="123">
        <f t="shared" ca="1" si="269"/>
        <v>1.06667925465855</v>
      </c>
      <c r="H896" s="123">
        <f t="shared" ca="1" si="253"/>
        <v>1.03062816</v>
      </c>
      <c r="I896" s="124">
        <f t="shared" si="260"/>
        <v>0.01</v>
      </c>
      <c r="J896" s="125">
        <f t="shared" si="261"/>
        <v>44434</v>
      </c>
      <c r="K896" s="126">
        <f t="shared" si="262"/>
        <v>107</v>
      </c>
      <c r="L896" s="127">
        <f t="shared" si="263"/>
        <v>107</v>
      </c>
      <c r="M896" s="128">
        <f t="shared" si="254"/>
        <v>1.0042338799999999</v>
      </c>
      <c r="N896" s="128">
        <f t="shared" ca="1" si="255"/>
        <v>1.034991716</v>
      </c>
      <c r="O896" s="127">
        <f t="shared" si="264"/>
        <v>0</v>
      </c>
      <c r="P896" s="123">
        <f t="shared" ca="1" si="256"/>
        <v>349.91716000000002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1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44590</v>
      </c>
      <c r="B897" s="122">
        <f t="shared" ca="1" si="268"/>
        <v>10353.92244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1.0997316884314901</v>
      </c>
      <c r="G897" s="123">
        <f t="shared" ca="1" si="269"/>
        <v>1.06667925465855</v>
      </c>
      <c r="H897" s="123">
        <f t="shared" ca="1" si="253"/>
        <v>1.03098629</v>
      </c>
      <c r="I897" s="124">
        <f t="shared" si="260"/>
        <v>0.01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1.0042735330000001</v>
      </c>
      <c r="N897" s="128">
        <f t="shared" ca="1" si="255"/>
        <v>1.0353922440000001</v>
      </c>
      <c r="O897" s="127">
        <f t="shared" si="264"/>
        <v>0</v>
      </c>
      <c r="P897" s="123">
        <f t="shared" ca="1" si="256"/>
        <v>353.92243999999999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1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44591</v>
      </c>
      <c r="B898" s="122">
        <f t="shared" ca="1" si="268"/>
        <v>10353.92244</v>
      </c>
      <c r="C898" s="123">
        <f t="shared" si="259"/>
        <v>10000</v>
      </c>
      <c r="D898" s="124">
        <f ca="1">IF(A898&lt;$B$1,VLOOKUP(A898,[1]DI!$A$4:$B$15000,2,FALSE),0)</f>
        <v>0</v>
      </c>
      <c r="E898" s="123">
        <f t="shared" ca="1" si="252"/>
        <v>1</v>
      </c>
      <c r="F898" s="123">
        <f ca="1">(TRUNC(PRODUCT($E$12:$E897),16))</f>
        <v>1.0997316884314901</v>
      </c>
      <c r="G898" s="123">
        <f t="shared" ca="1" si="269"/>
        <v>1.06667925465855</v>
      </c>
      <c r="H898" s="123">
        <f t="shared" ca="1" si="253"/>
        <v>1.03098629</v>
      </c>
      <c r="I898" s="124">
        <f t="shared" si="260"/>
        <v>0.01</v>
      </c>
      <c r="J898" s="125">
        <f t="shared" si="261"/>
        <v>44434</v>
      </c>
      <c r="K898" s="126">
        <f t="shared" si="262"/>
        <v>107</v>
      </c>
      <c r="L898" s="127">
        <f t="shared" si="263"/>
        <v>108</v>
      </c>
      <c r="M898" s="128">
        <f t="shared" si="254"/>
        <v>1.0042735330000001</v>
      </c>
      <c r="N898" s="128">
        <f t="shared" ca="1" si="255"/>
        <v>1.0353922440000001</v>
      </c>
      <c r="O898" s="127">
        <f t="shared" si="264"/>
        <v>0</v>
      </c>
      <c r="P898" s="123">
        <f t="shared" ca="1" si="256"/>
        <v>353.92243999999999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1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44592</v>
      </c>
      <c r="B899" s="122">
        <f t="shared" ca="1" si="268"/>
        <v>10353.92244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1.0997316884314901</v>
      </c>
      <c r="G899" s="123">
        <f t="shared" ca="1" si="269"/>
        <v>1.06667925465855</v>
      </c>
      <c r="H899" s="123">
        <f t="shared" ca="1" si="253"/>
        <v>1.03098629</v>
      </c>
      <c r="I899" s="124">
        <f t="shared" si="260"/>
        <v>0.01</v>
      </c>
      <c r="J899" s="125">
        <f t="shared" si="261"/>
        <v>44434</v>
      </c>
      <c r="K899" s="126">
        <f t="shared" si="262"/>
        <v>108</v>
      </c>
      <c r="L899" s="127">
        <f t="shared" si="263"/>
        <v>108</v>
      </c>
      <c r="M899" s="128">
        <f t="shared" si="254"/>
        <v>1.0042735330000001</v>
      </c>
      <c r="N899" s="128">
        <f t="shared" ca="1" si="255"/>
        <v>1.0353922440000001</v>
      </c>
      <c r="O899" s="127">
        <f t="shared" si="264"/>
        <v>0</v>
      </c>
      <c r="P899" s="123">
        <f t="shared" ca="1" si="256"/>
        <v>353.92243999999999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1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44593</v>
      </c>
      <c r="B900" s="122">
        <f t="shared" ca="1" si="268"/>
        <v>10357.929330000001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1.1001138341959</v>
      </c>
      <c r="G900" s="123">
        <f t="shared" ca="1" si="269"/>
        <v>1.06667925465855</v>
      </c>
      <c r="H900" s="123">
        <f t="shared" ca="1" si="253"/>
        <v>1.03134455</v>
      </c>
      <c r="I900" s="124">
        <f t="shared" si="260"/>
        <v>0.01</v>
      </c>
      <c r="J900" s="125">
        <f t="shared" si="261"/>
        <v>44434</v>
      </c>
      <c r="K900" s="126">
        <f t="shared" si="262"/>
        <v>109</v>
      </c>
      <c r="L900" s="127">
        <f t="shared" si="263"/>
        <v>109</v>
      </c>
      <c r="M900" s="128">
        <f t="shared" si="254"/>
        <v>1.004313188</v>
      </c>
      <c r="N900" s="128">
        <f t="shared" ca="1" si="255"/>
        <v>1.035792933</v>
      </c>
      <c r="O900" s="127">
        <f t="shared" si="264"/>
        <v>0</v>
      </c>
      <c r="P900" s="123">
        <f t="shared" ca="1" si="256"/>
        <v>357.92932999999999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1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44594</v>
      </c>
      <c r="B901" s="122">
        <f t="shared" ca="1" si="268"/>
        <v>10361.937729990001</v>
      </c>
      <c r="C901" s="123">
        <f t="shared" si="259"/>
        <v>10000</v>
      </c>
      <c r="D901" s="124">
        <f ca="1">IF(A901&lt;$B$1,VLOOKUP(A901,[1]DI!$A$4:$B$15000,2,FALSE),0)</f>
        <v>9.1499999999999998E-2</v>
      </c>
      <c r="E901" s="123">
        <f t="shared" ca="1" si="252"/>
        <v>1.00034749</v>
      </c>
      <c r="F901" s="123">
        <f ca="1">(TRUNC(PRODUCT($E$12:$E900),16))</f>
        <v>1.10049611275215</v>
      </c>
      <c r="G901" s="123">
        <f t="shared" ca="1" si="269"/>
        <v>1.06667925465855</v>
      </c>
      <c r="H901" s="123">
        <f t="shared" ca="1" si="253"/>
        <v>1.03170293</v>
      </c>
      <c r="I901" s="124">
        <f t="shared" si="260"/>
        <v>0.01</v>
      </c>
      <c r="J901" s="125">
        <f t="shared" si="261"/>
        <v>44434</v>
      </c>
      <c r="K901" s="126">
        <f t="shared" si="262"/>
        <v>110</v>
      </c>
      <c r="L901" s="127">
        <f t="shared" si="263"/>
        <v>110</v>
      </c>
      <c r="M901" s="128">
        <f t="shared" si="254"/>
        <v>1.0043528450000001</v>
      </c>
      <c r="N901" s="128">
        <f t="shared" ca="1" si="255"/>
        <v>1.0361937729999999</v>
      </c>
      <c r="O901" s="127">
        <f t="shared" si="264"/>
        <v>0</v>
      </c>
      <c r="P901" s="123">
        <f t="shared" ca="1" si="256"/>
        <v>361.93772998999998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1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44595</v>
      </c>
      <c r="B902" s="122">
        <f t="shared" ca="1" si="268"/>
        <v>10365.94773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1.1008785241463701</v>
      </c>
      <c r="G902" s="123">
        <f t="shared" ca="1" si="269"/>
        <v>1.06667925465855</v>
      </c>
      <c r="H902" s="123">
        <f t="shared" ca="1" si="253"/>
        <v>1.0320614400000001</v>
      </c>
      <c r="I902" s="124">
        <f t="shared" si="260"/>
        <v>0.01</v>
      </c>
      <c r="J902" s="125">
        <f t="shared" si="261"/>
        <v>44434</v>
      </c>
      <c r="K902" s="126">
        <f t="shared" si="262"/>
        <v>111</v>
      </c>
      <c r="L902" s="127">
        <f t="shared" si="263"/>
        <v>111</v>
      </c>
      <c r="M902" s="128">
        <f t="shared" si="254"/>
        <v>1.004392503</v>
      </c>
      <c r="N902" s="128">
        <f t="shared" ca="1" si="255"/>
        <v>1.036594773</v>
      </c>
      <c r="O902" s="127">
        <f t="shared" si="264"/>
        <v>0</v>
      </c>
      <c r="P902" s="123">
        <f t="shared" ca="1" si="256"/>
        <v>365.94772999999998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1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44596</v>
      </c>
      <c r="B903" s="122">
        <f t="shared" ca="1" si="268"/>
        <v>10370.52101</v>
      </c>
      <c r="C903" s="123">
        <f t="shared" si="259"/>
        <v>10000</v>
      </c>
      <c r="D903" s="124">
        <f ca="1">IF(A903&lt;$B$1,VLOOKUP(A903,[1]DI!$A$4:$B$15000,2,FALSE),0)</f>
        <v>0.1065</v>
      </c>
      <c r="E903" s="123">
        <f t="shared" ca="1" si="252"/>
        <v>1.00040168</v>
      </c>
      <c r="F903" s="123">
        <f ca="1">(TRUNC(PRODUCT($E$12:$E902),16))</f>
        <v>1.1013207250319501</v>
      </c>
      <c r="G903" s="123">
        <f t="shared" ca="1" si="269"/>
        <v>1.06667925465855</v>
      </c>
      <c r="H903" s="123">
        <f t="shared" ca="1" si="253"/>
        <v>1.0324759999999999</v>
      </c>
      <c r="I903" s="124">
        <f t="shared" si="260"/>
        <v>0.01</v>
      </c>
      <c r="J903" s="125">
        <f t="shared" si="261"/>
        <v>44434</v>
      </c>
      <c r="K903" s="126">
        <f t="shared" si="262"/>
        <v>112</v>
      </c>
      <c r="L903" s="127">
        <f t="shared" si="263"/>
        <v>112</v>
      </c>
      <c r="M903" s="128">
        <f t="shared" si="254"/>
        <v>1.0044321620000001</v>
      </c>
      <c r="N903" s="128">
        <f t="shared" ca="1" si="255"/>
        <v>1.037052101</v>
      </c>
      <c r="O903" s="127">
        <f t="shared" si="264"/>
        <v>0</v>
      </c>
      <c r="P903" s="123">
        <f t="shared" ca="1" si="256"/>
        <v>370.52100999999999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1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44597</v>
      </c>
      <c r="B904" s="122">
        <f t="shared" ca="1" si="268"/>
        <v>10375.09626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1.10176310354078</v>
      </c>
      <c r="G904" s="123">
        <f t="shared" ca="1" si="269"/>
        <v>1.06667925465855</v>
      </c>
      <c r="H904" s="123">
        <f t="shared" ca="1" si="253"/>
        <v>1.0328907199999999</v>
      </c>
      <c r="I904" s="124">
        <f t="shared" si="260"/>
        <v>0.01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1.0044718239999999</v>
      </c>
      <c r="N904" s="128">
        <f t="shared" ca="1" si="255"/>
        <v>1.0375096260000001</v>
      </c>
      <c r="O904" s="127">
        <f t="shared" si="264"/>
        <v>0</v>
      </c>
      <c r="P904" s="123">
        <f t="shared" ca="1" si="256"/>
        <v>375.09625999999997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1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44598</v>
      </c>
      <c r="B905" s="122">
        <f t="shared" ca="1" si="268"/>
        <v>10375.09626</v>
      </c>
      <c r="C905" s="123">
        <f t="shared" si="259"/>
        <v>10000</v>
      </c>
      <c r="D905" s="124">
        <f ca="1">IF(A905&lt;$B$1,VLOOKUP(A905,[1]DI!$A$4:$B$15000,2,FALSE),0)</f>
        <v>0</v>
      </c>
      <c r="E905" s="123">
        <f t="shared" ca="1" si="252"/>
        <v>1</v>
      </c>
      <c r="F905" s="123">
        <f ca="1">(TRUNC(PRODUCT($E$12:$E904),16))</f>
        <v>1.10176310354078</v>
      </c>
      <c r="G905" s="123">
        <f t="shared" ca="1" si="269"/>
        <v>1.06667925465855</v>
      </c>
      <c r="H905" s="123">
        <f t="shared" ca="1" si="253"/>
        <v>1.0328907199999999</v>
      </c>
      <c r="I905" s="124">
        <f t="shared" si="260"/>
        <v>0.01</v>
      </c>
      <c r="J905" s="125">
        <f t="shared" si="261"/>
        <v>44434</v>
      </c>
      <c r="K905" s="126">
        <f t="shared" si="262"/>
        <v>112</v>
      </c>
      <c r="L905" s="127">
        <f t="shared" si="263"/>
        <v>113</v>
      </c>
      <c r="M905" s="128">
        <f t="shared" si="254"/>
        <v>1.0044718239999999</v>
      </c>
      <c r="N905" s="128">
        <f t="shared" ca="1" si="255"/>
        <v>1.0375096260000001</v>
      </c>
      <c r="O905" s="127">
        <f t="shared" si="264"/>
        <v>0</v>
      </c>
      <c r="P905" s="123">
        <f t="shared" ca="1" si="256"/>
        <v>375.09625999999997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1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44599</v>
      </c>
      <c r="B906" s="122">
        <f t="shared" ca="1" si="268"/>
        <v>10375.09626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1.10176310354078</v>
      </c>
      <c r="G906" s="123">
        <f t="shared" ca="1" si="269"/>
        <v>1.06667925465855</v>
      </c>
      <c r="H906" s="123">
        <f t="shared" ca="1" si="253"/>
        <v>1.0328907199999999</v>
      </c>
      <c r="I906" s="124">
        <f t="shared" si="260"/>
        <v>0.01</v>
      </c>
      <c r="J906" s="125">
        <f t="shared" si="261"/>
        <v>44434</v>
      </c>
      <c r="K906" s="126">
        <f t="shared" si="262"/>
        <v>113</v>
      </c>
      <c r="L906" s="127">
        <f t="shared" si="263"/>
        <v>113</v>
      </c>
      <c r="M906" s="128">
        <f t="shared" si="254"/>
        <v>1.0044718239999999</v>
      </c>
      <c r="N906" s="128">
        <f t="shared" ca="1" si="255"/>
        <v>1.0375096260000001</v>
      </c>
      <c r="O906" s="127">
        <f t="shared" si="264"/>
        <v>0</v>
      </c>
      <c r="P906" s="123">
        <f t="shared" ca="1" si="256"/>
        <v>375.09625999999997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1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44600</v>
      </c>
      <c r="B907" s="122">
        <f t="shared" ca="1" si="268"/>
        <v>10379.67354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1.10220565974421</v>
      </c>
      <c r="G907" s="123">
        <f t="shared" ca="1" si="269"/>
        <v>1.06667925465855</v>
      </c>
      <c r="H907" s="123">
        <f t="shared" ca="1" si="253"/>
        <v>1.03330561</v>
      </c>
      <c r="I907" s="124">
        <f t="shared" si="260"/>
        <v>0.01</v>
      </c>
      <c r="J907" s="125">
        <f t="shared" si="261"/>
        <v>44434</v>
      </c>
      <c r="K907" s="126">
        <f t="shared" si="262"/>
        <v>114</v>
      </c>
      <c r="L907" s="127">
        <f t="shared" si="263"/>
        <v>114</v>
      </c>
      <c r="M907" s="128">
        <f t="shared" si="254"/>
        <v>1.004511486</v>
      </c>
      <c r="N907" s="128">
        <f t="shared" ca="1" si="255"/>
        <v>1.0379673540000001</v>
      </c>
      <c r="O907" s="127">
        <f t="shared" si="264"/>
        <v>0</v>
      </c>
      <c r="P907" s="123">
        <f t="shared" ca="1" si="256"/>
        <v>379.67354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1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44601</v>
      </c>
      <c r="B908" s="122">
        <f t="shared" ca="1" si="268"/>
        <v>10384.25289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1.10264839371361</v>
      </c>
      <c r="G908" s="123">
        <f t="shared" ca="1" si="269"/>
        <v>1.06667925465855</v>
      </c>
      <c r="H908" s="123">
        <f t="shared" ref="H908:H971" ca="1" si="271">ROUND(F908/G908,8)</f>
        <v>1.0337206699999999</v>
      </c>
      <c r="I908" s="124">
        <f t="shared" si="260"/>
        <v>0.01</v>
      </c>
      <c r="J908" s="125">
        <f t="shared" si="261"/>
        <v>44434</v>
      </c>
      <c r="K908" s="126">
        <f t="shared" si="262"/>
        <v>115</v>
      </c>
      <c r="L908" s="127">
        <f t="shared" si="263"/>
        <v>115</v>
      </c>
      <c r="M908" s="128">
        <f t="shared" ref="M908:M971" si="272">ROUND((I908+1)^(L908/252),9)</f>
        <v>1.004551151</v>
      </c>
      <c r="N908" s="128">
        <f t="shared" ref="N908:N971" ca="1" si="273">ROUND(H908*M908,9)</f>
        <v>1.0384252890000001</v>
      </c>
      <c r="O908" s="127">
        <f t="shared" si="264"/>
        <v>0</v>
      </c>
      <c r="P908" s="123">
        <f t="shared" ref="P908:P971" ca="1" si="274">TRUNC(((N908-1)*C908),8)</f>
        <v>384.25288999999998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1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44602</v>
      </c>
      <c r="B909" s="122">
        <f t="shared" ca="1" si="268"/>
        <v>10388.83419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1.1030913055203999</v>
      </c>
      <c r="G909" s="123">
        <f t="shared" ca="1" si="269"/>
        <v>1.06667925465855</v>
      </c>
      <c r="H909" s="123">
        <f t="shared" ca="1" si="271"/>
        <v>1.0341358899999999</v>
      </c>
      <c r="I909" s="124">
        <f t="shared" ref="I909:I972" si="278">I908</f>
        <v>0.01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116</v>
      </c>
      <c r="L909" s="127">
        <f t="shared" ref="L909:L972" si="281">IF(AND(K909=1,K908=1),1,IF(K909&gt;0,IF(K909=K908,K909+1,K909),0))</f>
        <v>116</v>
      </c>
      <c r="M909" s="128">
        <f t="shared" si="272"/>
        <v>1.004590817</v>
      </c>
      <c r="N909" s="128">
        <f t="shared" ca="1" si="273"/>
        <v>1.038883419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388.83418999999998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1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44603</v>
      </c>
      <c r="B910" s="122">
        <f t="shared" ref="B910:B973" ca="1" si="286">IF(A910&lt;=TODAY(),C910+P910,IF(AND(A910&gt;TODAY(),A910&lt;=$B$1),IF(VLOOKUP(TODAY(),$A$10:$D$5000,4,FALSE)=0,"n.d",C910+P910),"n.d"))</f>
        <v>10393.417629989999</v>
      </c>
      <c r="C910" s="123">
        <f t="shared" si="277"/>
        <v>10000</v>
      </c>
      <c r="D910" s="124">
        <f ca="1">IF(A910&lt;$B$1,VLOOKUP(A910,[1]DI!$A$4:$B$15000,2,FALSE),0)</f>
        <v>0.1065</v>
      </c>
      <c r="E910" s="123">
        <f t="shared" ca="1" si="270"/>
        <v>1.00040168</v>
      </c>
      <c r="F910" s="123">
        <f ca="1">(TRUNC(PRODUCT($E$12:$E909),16))</f>
        <v>1.1035343952359999</v>
      </c>
      <c r="G910" s="123">
        <f t="shared" ca="1" si="269"/>
        <v>1.06667925465855</v>
      </c>
      <c r="H910" s="123">
        <f t="shared" ca="1" si="271"/>
        <v>1.03455129</v>
      </c>
      <c r="I910" s="124">
        <f t="shared" si="278"/>
        <v>0.01</v>
      </c>
      <c r="J910" s="125">
        <f t="shared" si="279"/>
        <v>44434</v>
      </c>
      <c r="K910" s="126">
        <f t="shared" si="280"/>
        <v>117</v>
      </c>
      <c r="L910" s="127">
        <f t="shared" si="281"/>
        <v>117</v>
      </c>
      <c r="M910" s="128">
        <f t="shared" si="272"/>
        <v>1.004630484</v>
      </c>
      <c r="N910" s="128">
        <f t="shared" ca="1" si="273"/>
        <v>1.0393417629999999</v>
      </c>
      <c r="O910" s="127">
        <f t="shared" si="282"/>
        <v>0</v>
      </c>
      <c r="P910" s="123">
        <f t="shared" ca="1" si="274"/>
        <v>393.41762999000002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1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44604</v>
      </c>
      <c r="B911" s="122">
        <f t="shared" ca="1" si="286"/>
        <v>10398.003039990001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1.10397766293188</v>
      </c>
      <c r="G911" s="123">
        <f t="shared" ca="1" si="269"/>
        <v>1.06667925465855</v>
      </c>
      <c r="H911" s="123">
        <f t="shared" ca="1" si="271"/>
        <v>1.03496685</v>
      </c>
      <c r="I911" s="124">
        <f t="shared" si="278"/>
        <v>0.01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1.004670153</v>
      </c>
      <c r="N911" s="128">
        <f t="shared" ca="1" si="273"/>
        <v>1.0398003039999999</v>
      </c>
      <c r="O911" s="127">
        <f t="shared" si="282"/>
        <v>0</v>
      </c>
      <c r="P911" s="123">
        <f t="shared" ca="1" si="274"/>
        <v>398.00303998999999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1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44605</v>
      </c>
      <c r="B912" s="122">
        <f t="shared" ca="1" si="286"/>
        <v>10398.003039990001</v>
      </c>
      <c r="C912" s="123">
        <f t="shared" si="277"/>
        <v>10000</v>
      </c>
      <c r="D912" s="124">
        <f ca="1">IF(A912&lt;$B$1,VLOOKUP(A912,[1]DI!$A$4:$B$15000,2,FALSE),0)</f>
        <v>0</v>
      </c>
      <c r="E912" s="123">
        <f t="shared" ca="1" si="270"/>
        <v>1</v>
      </c>
      <c r="F912" s="123">
        <f ca="1">(TRUNC(PRODUCT($E$12:$E911),16))</f>
        <v>1.10397766293188</v>
      </c>
      <c r="G912" s="123">
        <f t="shared" ca="1" si="269"/>
        <v>1.06667925465855</v>
      </c>
      <c r="H912" s="123">
        <f t="shared" ca="1" si="271"/>
        <v>1.03496685</v>
      </c>
      <c r="I912" s="124">
        <f t="shared" si="278"/>
        <v>0.01</v>
      </c>
      <c r="J912" s="125">
        <f t="shared" si="279"/>
        <v>44434</v>
      </c>
      <c r="K912" s="126">
        <f t="shared" si="280"/>
        <v>117</v>
      </c>
      <c r="L912" s="127">
        <f t="shared" si="281"/>
        <v>118</v>
      </c>
      <c r="M912" s="128">
        <f t="shared" si="272"/>
        <v>1.004670153</v>
      </c>
      <c r="N912" s="128">
        <f t="shared" ca="1" si="273"/>
        <v>1.0398003039999999</v>
      </c>
      <c r="O912" s="127">
        <f t="shared" si="282"/>
        <v>0</v>
      </c>
      <c r="P912" s="123">
        <f t="shared" ca="1" si="274"/>
        <v>398.00303998999999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1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44606</v>
      </c>
      <c r="B913" s="122">
        <f t="shared" ca="1" si="286"/>
        <v>10398.003039990001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1.10397766293188</v>
      </c>
      <c r="G913" s="123">
        <f t="shared" ca="1" si="269"/>
        <v>1.06667925465855</v>
      </c>
      <c r="H913" s="123">
        <f t="shared" ca="1" si="271"/>
        <v>1.03496685</v>
      </c>
      <c r="I913" s="124">
        <f t="shared" si="278"/>
        <v>0.01</v>
      </c>
      <c r="J913" s="125">
        <f t="shared" si="279"/>
        <v>44434</v>
      </c>
      <c r="K913" s="126">
        <f t="shared" si="280"/>
        <v>118</v>
      </c>
      <c r="L913" s="127">
        <f t="shared" si="281"/>
        <v>118</v>
      </c>
      <c r="M913" s="128">
        <f t="shared" si="272"/>
        <v>1.004670153</v>
      </c>
      <c r="N913" s="128">
        <f t="shared" ca="1" si="273"/>
        <v>1.0398003039999999</v>
      </c>
      <c r="O913" s="127">
        <f t="shared" si="282"/>
        <v>0</v>
      </c>
      <c r="P913" s="123">
        <f t="shared" ca="1" si="274"/>
        <v>398.00303998999999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1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44607</v>
      </c>
      <c r="B914" s="122">
        <f t="shared" ca="1" si="286"/>
        <v>10402.590399999999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1.1044211086795299</v>
      </c>
      <c r="G914" s="123">
        <f t="shared" ca="1" si="269"/>
        <v>1.06667925465855</v>
      </c>
      <c r="H914" s="123">
        <f t="shared" ca="1" si="271"/>
        <v>1.0353825699999999</v>
      </c>
      <c r="I914" s="124">
        <f t="shared" si="278"/>
        <v>0.01</v>
      </c>
      <c r="J914" s="125">
        <f t="shared" si="279"/>
        <v>44434</v>
      </c>
      <c r="K914" s="126">
        <f t="shared" si="280"/>
        <v>119</v>
      </c>
      <c r="L914" s="127">
        <f t="shared" si="281"/>
        <v>119</v>
      </c>
      <c r="M914" s="128">
        <f t="shared" si="272"/>
        <v>1.0047098240000001</v>
      </c>
      <c r="N914" s="128">
        <f t="shared" ca="1" si="273"/>
        <v>1.04025904</v>
      </c>
      <c r="O914" s="127">
        <f t="shared" si="282"/>
        <v>0</v>
      </c>
      <c r="P914" s="123">
        <f t="shared" ca="1" si="274"/>
        <v>402.59039999999999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1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44608</v>
      </c>
      <c r="B915" s="122">
        <f t="shared" ca="1" si="286"/>
        <v>10407.17981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1.1048647325504599</v>
      </c>
      <c r="G915" s="123">
        <f t="shared" ca="1" si="269"/>
        <v>1.06667925465855</v>
      </c>
      <c r="H915" s="123">
        <f t="shared" ca="1" si="271"/>
        <v>1.0357984600000001</v>
      </c>
      <c r="I915" s="124">
        <f t="shared" si="278"/>
        <v>0.01</v>
      </c>
      <c r="J915" s="125">
        <f t="shared" si="279"/>
        <v>44434</v>
      </c>
      <c r="K915" s="126">
        <f t="shared" si="280"/>
        <v>120</v>
      </c>
      <c r="L915" s="127">
        <f t="shared" si="281"/>
        <v>120</v>
      </c>
      <c r="M915" s="128">
        <f t="shared" si="272"/>
        <v>1.0047494960000001</v>
      </c>
      <c r="N915" s="128">
        <f t="shared" ca="1" si="273"/>
        <v>1.040717981</v>
      </c>
      <c r="O915" s="127">
        <f t="shared" si="282"/>
        <v>0</v>
      </c>
      <c r="P915" s="123">
        <f t="shared" ca="1" si="274"/>
        <v>407.17980999999997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1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44609</v>
      </c>
      <c r="B916" s="122">
        <f t="shared" ca="1" si="286"/>
        <v>10411.771269999999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1.1053085346162299</v>
      </c>
      <c r="G916" s="123">
        <f t="shared" ca="1" si="269"/>
        <v>1.06667925465855</v>
      </c>
      <c r="H916" s="123">
        <f t="shared" ca="1" si="271"/>
        <v>1.0362145199999999</v>
      </c>
      <c r="I916" s="124">
        <f t="shared" si="278"/>
        <v>0.01</v>
      </c>
      <c r="J916" s="125">
        <f t="shared" si="279"/>
        <v>44434</v>
      </c>
      <c r="K916" s="126">
        <f t="shared" si="280"/>
        <v>121</v>
      </c>
      <c r="L916" s="127">
        <f t="shared" si="281"/>
        <v>121</v>
      </c>
      <c r="M916" s="128">
        <f t="shared" si="272"/>
        <v>1.00478917</v>
      </c>
      <c r="N916" s="128">
        <f t="shared" ca="1" si="273"/>
        <v>1.0411771270000001</v>
      </c>
      <c r="O916" s="127">
        <f t="shared" si="282"/>
        <v>0</v>
      </c>
      <c r="P916" s="123">
        <f t="shared" ca="1" si="274"/>
        <v>411.77127000000002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1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44610</v>
      </c>
      <c r="B917" s="122">
        <f t="shared" ca="1" si="286"/>
        <v>10416.364789990001</v>
      </c>
      <c r="C917" s="123">
        <f t="shared" si="277"/>
        <v>10000</v>
      </c>
      <c r="D917" s="124">
        <f ca="1">IF(A917&lt;$B$1,VLOOKUP(A917,[1]DI!$A$4:$B$15000,2,FALSE),0)</f>
        <v>0.1065</v>
      </c>
      <c r="E917" s="123">
        <f t="shared" ca="1" si="270"/>
        <v>1.00040168</v>
      </c>
      <c r="F917" s="123">
        <f ca="1">(TRUNC(PRODUCT($E$12:$E916),16))</f>
        <v>1.10575251494842</v>
      </c>
      <c r="G917" s="123">
        <f t="shared" ca="1" si="269"/>
        <v>1.06667925465855</v>
      </c>
      <c r="H917" s="123">
        <f t="shared" ca="1" si="271"/>
        <v>1.03663075</v>
      </c>
      <c r="I917" s="124">
        <f t="shared" si="278"/>
        <v>0.01</v>
      </c>
      <c r="J917" s="125">
        <f t="shared" si="279"/>
        <v>44434</v>
      </c>
      <c r="K917" s="126">
        <f t="shared" si="280"/>
        <v>122</v>
      </c>
      <c r="L917" s="127">
        <f t="shared" si="281"/>
        <v>122</v>
      </c>
      <c r="M917" s="128">
        <f t="shared" si="272"/>
        <v>1.004828845</v>
      </c>
      <c r="N917" s="128">
        <f t="shared" ca="1" si="273"/>
        <v>1.0416364789999999</v>
      </c>
      <c r="O917" s="127">
        <f t="shared" si="282"/>
        <v>0</v>
      </c>
      <c r="P917" s="123">
        <f t="shared" ca="1" si="274"/>
        <v>416.36478999000002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1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44611</v>
      </c>
      <c r="B918" s="122">
        <f t="shared" ca="1" si="286"/>
        <v>10420.960269990001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1.10619667361862</v>
      </c>
      <c r="G918" s="123">
        <f t="shared" ca="1" si="269"/>
        <v>1.06667925465855</v>
      </c>
      <c r="H918" s="123">
        <f t="shared" ca="1" si="271"/>
        <v>1.0370471400000001</v>
      </c>
      <c r="I918" s="124">
        <f t="shared" si="278"/>
        <v>0.01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1.004868522</v>
      </c>
      <c r="N918" s="128">
        <f t="shared" ca="1" si="273"/>
        <v>1.0420960269999999</v>
      </c>
      <c r="O918" s="127">
        <f t="shared" si="282"/>
        <v>0</v>
      </c>
      <c r="P918" s="123">
        <f t="shared" ca="1" si="274"/>
        <v>420.96026998999997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1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44612</v>
      </c>
      <c r="B919" s="122">
        <f t="shared" ca="1" si="286"/>
        <v>10420.960269990001</v>
      </c>
      <c r="C919" s="123">
        <f t="shared" si="277"/>
        <v>10000</v>
      </c>
      <c r="D919" s="124">
        <f ca="1">IF(A919&lt;$B$1,VLOOKUP(A919,[1]DI!$A$4:$B$15000,2,FALSE),0)</f>
        <v>0</v>
      </c>
      <c r="E919" s="123">
        <f t="shared" ca="1" si="270"/>
        <v>1</v>
      </c>
      <c r="F919" s="123">
        <f ca="1">(TRUNC(PRODUCT($E$12:$E918),16))</f>
        <v>1.10619667361862</v>
      </c>
      <c r="G919" s="123">
        <f t="shared" ca="1" si="269"/>
        <v>1.06667925465855</v>
      </c>
      <c r="H919" s="123">
        <f t="shared" ca="1" si="271"/>
        <v>1.0370471400000001</v>
      </c>
      <c r="I919" s="124">
        <f t="shared" si="278"/>
        <v>0.01</v>
      </c>
      <c r="J919" s="125">
        <f t="shared" si="279"/>
        <v>44434</v>
      </c>
      <c r="K919" s="126">
        <f t="shared" si="280"/>
        <v>122</v>
      </c>
      <c r="L919" s="127">
        <f t="shared" si="281"/>
        <v>123</v>
      </c>
      <c r="M919" s="128">
        <f t="shared" si="272"/>
        <v>1.004868522</v>
      </c>
      <c r="N919" s="128">
        <f t="shared" ca="1" si="273"/>
        <v>1.0420960269999999</v>
      </c>
      <c r="O919" s="127">
        <f t="shared" si="282"/>
        <v>0</v>
      </c>
      <c r="P919" s="123">
        <f t="shared" ca="1" si="274"/>
        <v>420.96026998999997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1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44613</v>
      </c>
      <c r="B920" s="122">
        <f t="shared" ca="1" si="286"/>
        <v>10420.960269990001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1.10619667361862</v>
      </c>
      <c r="G920" s="123">
        <f t="shared" ca="1" si="269"/>
        <v>1.06667925465855</v>
      </c>
      <c r="H920" s="123">
        <f t="shared" ca="1" si="271"/>
        <v>1.0370471400000001</v>
      </c>
      <c r="I920" s="124">
        <f t="shared" si="278"/>
        <v>0.01</v>
      </c>
      <c r="J920" s="125">
        <f t="shared" si="279"/>
        <v>44434</v>
      </c>
      <c r="K920" s="126">
        <f t="shared" si="280"/>
        <v>123</v>
      </c>
      <c r="L920" s="127">
        <f t="shared" si="281"/>
        <v>123</v>
      </c>
      <c r="M920" s="128">
        <f t="shared" si="272"/>
        <v>1.004868522</v>
      </c>
      <c r="N920" s="128">
        <f t="shared" ca="1" si="273"/>
        <v>1.0420960269999999</v>
      </c>
      <c r="O920" s="127">
        <f t="shared" si="282"/>
        <v>0</v>
      </c>
      <c r="P920" s="123">
        <f t="shared" ca="1" si="274"/>
        <v>420.96026998999997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1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44614</v>
      </c>
      <c r="B921" s="122">
        <f t="shared" ca="1" si="286"/>
        <v>10425.557790000001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1.1066410106984801</v>
      </c>
      <c r="G921" s="123">
        <f t="shared" ca="1" si="269"/>
        <v>1.06667925465855</v>
      </c>
      <c r="H921" s="123">
        <f t="shared" ca="1" si="271"/>
        <v>1.0374637</v>
      </c>
      <c r="I921" s="124">
        <f t="shared" si="278"/>
        <v>0.01</v>
      </c>
      <c r="J921" s="125">
        <f t="shared" si="279"/>
        <v>44434</v>
      </c>
      <c r="K921" s="126">
        <f t="shared" si="280"/>
        <v>124</v>
      </c>
      <c r="L921" s="127">
        <f t="shared" si="281"/>
        <v>124</v>
      </c>
      <c r="M921" s="128">
        <f t="shared" si="272"/>
        <v>1.0049082</v>
      </c>
      <c r="N921" s="128">
        <f t="shared" ca="1" si="273"/>
        <v>1.042555779</v>
      </c>
      <c r="O921" s="127">
        <f t="shared" si="282"/>
        <v>0</v>
      </c>
      <c r="P921" s="123">
        <f t="shared" ca="1" si="274"/>
        <v>425.55779000000001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1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44615</v>
      </c>
      <c r="B922" s="122">
        <f t="shared" ca="1" si="286"/>
        <v>10430.15739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1.1070855262596599</v>
      </c>
      <c r="G922" s="123">
        <f t="shared" ca="1" si="269"/>
        <v>1.06667925465855</v>
      </c>
      <c r="H922" s="123">
        <f t="shared" ca="1" si="271"/>
        <v>1.03788043</v>
      </c>
      <c r="I922" s="124">
        <f t="shared" si="278"/>
        <v>0.01</v>
      </c>
      <c r="J922" s="125">
        <f t="shared" si="279"/>
        <v>44434</v>
      </c>
      <c r="K922" s="126">
        <f t="shared" si="280"/>
        <v>125</v>
      </c>
      <c r="L922" s="127">
        <f t="shared" si="281"/>
        <v>125</v>
      </c>
      <c r="M922" s="128">
        <f t="shared" si="272"/>
        <v>1.0049478810000001</v>
      </c>
      <c r="N922" s="128">
        <f t="shared" ca="1" si="273"/>
        <v>1.0430157390000001</v>
      </c>
      <c r="O922" s="127">
        <f t="shared" si="282"/>
        <v>0</v>
      </c>
      <c r="P922" s="123">
        <f t="shared" ca="1" si="274"/>
        <v>430.15739000000002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1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44616</v>
      </c>
      <c r="B923" s="122">
        <f t="shared" ca="1" si="286"/>
        <v>10434.75902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1.10753022037385</v>
      </c>
      <c r="G923" s="123">
        <f t="shared" ca="1" si="269"/>
        <v>1.06667925465855</v>
      </c>
      <c r="H923" s="123">
        <f t="shared" ca="1" si="271"/>
        <v>1.03829733</v>
      </c>
      <c r="I923" s="124">
        <f t="shared" si="278"/>
        <v>0.01</v>
      </c>
      <c r="J923" s="125">
        <f t="shared" si="279"/>
        <v>44434</v>
      </c>
      <c r="K923" s="126">
        <f t="shared" si="280"/>
        <v>126</v>
      </c>
      <c r="L923" s="127">
        <f t="shared" si="281"/>
        <v>126</v>
      </c>
      <c r="M923" s="128">
        <f t="shared" si="272"/>
        <v>1.0049875619999999</v>
      </c>
      <c r="N923" s="128">
        <f t="shared" ca="1" si="273"/>
        <v>1.043475902</v>
      </c>
      <c r="O923" s="127">
        <f t="shared" si="282"/>
        <v>0</v>
      </c>
      <c r="P923" s="123">
        <f t="shared" ca="1" si="274"/>
        <v>434.75902000000002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1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44617</v>
      </c>
      <c r="B924" s="122">
        <f t="shared" ca="1" si="286"/>
        <v>10439.362619989999</v>
      </c>
      <c r="C924" s="123">
        <f t="shared" si="277"/>
        <v>10000</v>
      </c>
      <c r="D924" s="124">
        <f ca="1">IF(A924&lt;$B$1,VLOOKUP(A924,[1]DI!$A$4:$B$15000,2,FALSE),0)</f>
        <v>0.1065</v>
      </c>
      <c r="E924" s="123">
        <f t="shared" ca="1" si="270"/>
        <v>1.00040168</v>
      </c>
      <c r="F924" s="123">
        <f ca="1">(TRUNC(PRODUCT($E$12:$E923),16))</f>
        <v>1.1079750931127701</v>
      </c>
      <c r="G924" s="123">
        <f t="shared" ca="1" si="269"/>
        <v>1.06667925465855</v>
      </c>
      <c r="H924" s="123">
        <f t="shared" ca="1" si="271"/>
        <v>1.03871439</v>
      </c>
      <c r="I924" s="124">
        <f t="shared" si="278"/>
        <v>0.01</v>
      </c>
      <c r="J924" s="125">
        <f t="shared" si="279"/>
        <v>44434</v>
      </c>
      <c r="K924" s="126">
        <f t="shared" si="280"/>
        <v>127</v>
      </c>
      <c r="L924" s="127">
        <f t="shared" si="281"/>
        <v>127</v>
      </c>
      <c r="M924" s="128">
        <f t="shared" si="272"/>
        <v>1.005027245</v>
      </c>
      <c r="N924" s="128">
        <f t="shared" ca="1" si="273"/>
        <v>1.0439362619999999</v>
      </c>
      <c r="O924" s="127">
        <f t="shared" si="282"/>
        <v>0</v>
      </c>
      <c r="P924" s="123">
        <f t="shared" ca="1" si="274"/>
        <v>439.36261998999998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1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44618</v>
      </c>
      <c r="B925" s="122">
        <f t="shared" ca="1" si="286"/>
        <v>10443.96826999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1.1084201445481701</v>
      </c>
      <c r="G925" s="123">
        <f t="shared" ca="1" si="269"/>
        <v>1.06667925465855</v>
      </c>
      <c r="H925" s="123">
        <f t="shared" ca="1" si="271"/>
        <v>1.03913162</v>
      </c>
      <c r="I925" s="124">
        <f t="shared" si="278"/>
        <v>0.01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1.0050669299999999</v>
      </c>
      <c r="N925" s="128">
        <f t="shared" ca="1" si="273"/>
        <v>1.0443968269999999</v>
      </c>
      <c r="O925" s="127">
        <f t="shared" si="282"/>
        <v>0</v>
      </c>
      <c r="P925" s="123">
        <f t="shared" ca="1" si="274"/>
        <v>443.96826999000001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1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44619</v>
      </c>
      <c r="B926" s="122">
        <f t="shared" ca="1" si="286"/>
        <v>10443.96826999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1.1084201445481701</v>
      </c>
      <c r="G926" s="123">
        <f t="shared" ca="1" si="269"/>
        <v>1.06667925465855</v>
      </c>
      <c r="H926" s="123">
        <f t="shared" ca="1" si="271"/>
        <v>1.03913162</v>
      </c>
      <c r="I926" s="124">
        <f t="shared" si="278"/>
        <v>0.01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1.0050669299999999</v>
      </c>
      <c r="N926" s="128">
        <f t="shared" ca="1" si="273"/>
        <v>1.0443968269999999</v>
      </c>
      <c r="O926" s="127">
        <f t="shared" si="282"/>
        <v>0</v>
      </c>
      <c r="P926" s="123">
        <f t="shared" ca="1" si="274"/>
        <v>443.96826999000001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1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44620</v>
      </c>
      <c r="B927" s="122">
        <f t="shared" ca="1" si="286"/>
        <v>10443.96826999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1.1084201445481701</v>
      </c>
      <c r="G927" s="123">
        <f t="shared" ca="1" si="269"/>
        <v>1.06667925465855</v>
      </c>
      <c r="H927" s="123">
        <f t="shared" ca="1" si="271"/>
        <v>1.03913162</v>
      </c>
      <c r="I927" s="124">
        <f t="shared" si="278"/>
        <v>0.01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1.0050669299999999</v>
      </c>
      <c r="N927" s="128">
        <f t="shared" ca="1" si="273"/>
        <v>1.0443968269999999</v>
      </c>
      <c r="O927" s="127">
        <f t="shared" si="282"/>
        <v>0</v>
      </c>
      <c r="P927" s="123">
        <f t="shared" ca="1" si="274"/>
        <v>443.96826999000001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1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44621</v>
      </c>
      <c r="B928" s="122">
        <f t="shared" ca="1" si="286"/>
        <v>10443.96826999</v>
      </c>
      <c r="C928" s="123">
        <f t="shared" si="277"/>
        <v>10000</v>
      </c>
      <c r="D928" s="124">
        <f ca="1">IF(A928&lt;$B$1,VLOOKUP(A928,[1]DI!$A$4:$B$15000,2,FALSE),0)</f>
        <v>0</v>
      </c>
      <c r="E928" s="123">
        <f t="shared" ca="1" si="270"/>
        <v>1</v>
      </c>
      <c r="F928" s="123">
        <f ca="1">(TRUNC(PRODUCT($E$12:$E927),16))</f>
        <v>1.1084201445481701</v>
      </c>
      <c r="G928" s="123">
        <f t="shared" ca="1" si="269"/>
        <v>1.06667925465855</v>
      </c>
      <c r="H928" s="123">
        <f t="shared" ca="1" si="271"/>
        <v>1.03913162</v>
      </c>
      <c r="I928" s="124">
        <f t="shared" si="278"/>
        <v>0.01</v>
      </c>
      <c r="J928" s="125">
        <f t="shared" si="279"/>
        <v>44434</v>
      </c>
      <c r="K928" s="126">
        <f t="shared" si="280"/>
        <v>127</v>
      </c>
      <c r="L928" s="127">
        <f t="shared" si="281"/>
        <v>128</v>
      </c>
      <c r="M928" s="128">
        <f t="shared" si="272"/>
        <v>1.0050669299999999</v>
      </c>
      <c r="N928" s="128">
        <f t="shared" ca="1" si="273"/>
        <v>1.0443968269999999</v>
      </c>
      <c r="O928" s="127">
        <f t="shared" si="282"/>
        <v>0</v>
      </c>
      <c r="P928" s="123">
        <f t="shared" ca="1" si="274"/>
        <v>443.96826999000001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1" t="str">
        <f t="shared" si="285"/>
        <v>-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44622</v>
      </c>
      <c r="B929" s="122">
        <f t="shared" ca="1" si="286"/>
        <v>10443.96826999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1.1084201445481701</v>
      </c>
      <c r="G929" s="123">
        <f t="shared" ca="1" si="269"/>
        <v>1.06667925465855</v>
      </c>
      <c r="H929" s="123">
        <f t="shared" ca="1" si="271"/>
        <v>1.03913162</v>
      </c>
      <c r="I929" s="124">
        <f t="shared" si="278"/>
        <v>0.01</v>
      </c>
      <c r="J929" s="125">
        <f t="shared" si="279"/>
        <v>44434</v>
      </c>
      <c r="K929" s="126">
        <f t="shared" si="280"/>
        <v>128</v>
      </c>
      <c r="L929" s="127">
        <f t="shared" si="281"/>
        <v>128</v>
      </c>
      <c r="M929" s="128">
        <f t="shared" si="272"/>
        <v>1.0050669299999999</v>
      </c>
      <c r="N929" s="128">
        <f t="shared" ca="1" si="273"/>
        <v>1.0443968269999999</v>
      </c>
      <c r="O929" s="127">
        <f t="shared" si="282"/>
        <v>5</v>
      </c>
      <c r="P929" s="123">
        <f t="shared" ca="1" si="274"/>
        <v>443.96826999000001</v>
      </c>
      <c r="Q929" s="129">
        <f t="shared" si="275"/>
        <v>0</v>
      </c>
      <c r="R929" s="130" t="str">
        <f t="shared" si="283"/>
        <v>J=</v>
      </c>
      <c r="S929" s="125">
        <f t="shared" si="284"/>
        <v>44622</v>
      </c>
      <c r="T929" s="131">
        <f t="shared" ca="1" si="285"/>
        <v>17758730.799600001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44623</v>
      </c>
      <c r="B930" s="122">
        <f t="shared" ca="1" si="286"/>
        <v>10004.411819999999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1.10886537475183</v>
      </c>
      <c r="G930" s="123">
        <f t="shared" ca="1" si="269"/>
        <v>1.1084201445481701</v>
      </c>
      <c r="H930" s="123">
        <f t="shared" ca="1" si="271"/>
        <v>1.00040168</v>
      </c>
      <c r="I930" s="124">
        <f t="shared" si="278"/>
        <v>0.01</v>
      </c>
      <c r="J930" s="125">
        <f t="shared" si="279"/>
        <v>44622</v>
      </c>
      <c r="K930" s="126">
        <f t="shared" si="280"/>
        <v>1</v>
      </c>
      <c r="L930" s="127">
        <f t="shared" si="281"/>
        <v>1</v>
      </c>
      <c r="M930" s="128">
        <f t="shared" si="272"/>
        <v>1.0000394859999999</v>
      </c>
      <c r="N930" s="128">
        <f t="shared" ca="1" si="273"/>
        <v>1.0004411820000001</v>
      </c>
      <c r="O930" s="127">
        <f t="shared" si="282"/>
        <v>0</v>
      </c>
      <c r="P930" s="123">
        <f t="shared" ca="1" si="274"/>
        <v>4.4118199999999996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1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44624</v>
      </c>
      <c r="B931" s="122">
        <f t="shared" ca="1" si="286"/>
        <v>10008.82556999</v>
      </c>
      <c r="C931" s="123">
        <f t="shared" si="277"/>
        <v>10000</v>
      </c>
      <c r="D931" s="124">
        <f ca="1">IF(A931&lt;$B$1,VLOOKUP(A931,[1]DI!$A$4:$B$15000,2,FALSE),0)</f>
        <v>0.1065</v>
      </c>
      <c r="E931" s="123">
        <f t="shared" ca="1" si="270"/>
        <v>1.00040168</v>
      </c>
      <c r="F931" s="123">
        <f ca="1">(TRUNC(PRODUCT($E$12:$E930),16))</f>
        <v>1.10931078379556</v>
      </c>
      <c r="G931" s="123">
        <f t="shared" ca="1" si="269"/>
        <v>1.1084201445481701</v>
      </c>
      <c r="H931" s="123">
        <f t="shared" ca="1" si="271"/>
        <v>1.0008035200000001</v>
      </c>
      <c r="I931" s="124">
        <f t="shared" si="278"/>
        <v>0.01</v>
      </c>
      <c r="J931" s="125">
        <f t="shared" si="279"/>
        <v>44622</v>
      </c>
      <c r="K931" s="126">
        <f t="shared" si="280"/>
        <v>2</v>
      </c>
      <c r="L931" s="127">
        <f t="shared" si="281"/>
        <v>2</v>
      </c>
      <c r="M931" s="128">
        <f t="shared" si="272"/>
        <v>1.000078974</v>
      </c>
      <c r="N931" s="128">
        <f t="shared" ca="1" si="273"/>
        <v>1.000882557</v>
      </c>
      <c r="O931" s="127">
        <f t="shared" si="282"/>
        <v>0</v>
      </c>
      <c r="P931" s="123">
        <f t="shared" ca="1" si="274"/>
        <v>8.82556999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1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44625</v>
      </c>
      <c r="B932" s="122">
        <f t="shared" ca="1" si="286"/>
        <v>10013.241260000001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1.10975637175119</v>
      </c>
      <c r="G932" s="123">
        <f t="shared" ca="1" si="269"/>
        <v>1.1084201445481701</v>
      </c>
      <c r="H932" s="123">
        <f t="shared" ca="1" si="271"/>
        <v>1.0012055200000001</v>
      </c>
      <c r="I932" s="124">
        <f t="shared" si="278"/>
        <v>0.01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1.000118463</v>
      </c>
      <c r="N932" s="128">
        <f t="shared" ca="1" si="273"/>
        <v>1.0013241260000001</v>
      </c>
      <c r="O932" s="127">
        <f t="shared" si="282"/>
        <v>0</v>
      </c>
      <c r="P932" s="123">
        <f t="shared" ca="1" si="274"/>
        <v>13.24126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1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44626</v>
      </c>
      <c r="B933" s="122">
        <f t="shared" ca="1" si="286"/>
        <v>10013.241260000001</v>
      </c>
      <c r="C933" s="123">
        <f t="shared" si="277"/>
        <v>10000</v>
      </c>
      <c r="D933" s="124">
        <f ca="1">IF(A933&lt;$B$1,VLOOKUP(A933,[1]DI!$A$4:$B$15000,2,FALSE),0)</f>
        <v>0</v>
      </c>
      <c r="E933" s="123">
        <f t="shared" ca="1" si="270"/>
        <v>1</v>
      </c>
      <c r="F933" s="123">
        <f ca="1">(TRUNC(PRODUCT($E$12:$E932),16))</f>
        <v>1.10975637175119</v>
      </c>
      <c r="G933" s="123">
        <f t="shared" ca="1" si="269"/>
        <v>1.1084201445481701</v>
      </c>
      <c r="H933" s="123">
        <f t="shared" ca="1" si="271"/>
        <v>1.0012055200000001</v>
      </c>
      <c r="I933" s="124">
        <f t="shared" si="278"/>
        <v>0.01</v>
      </c>
      <c r="J933" s="125">
        <f t="shared" si="279"/>
        <v>44622</v>
      </c>
      <c r="K933" s="126">
        <f t="shared" si="280"/>
        <v>2</v>
      </c>
      <c r="L933" s="127">
        <f t="shared" si="281"/>
        <v>3</v>
      </c>
      <c r="M933" s="128">
        <f t="shared" si="272"/>
        <v>1.000118463</v>
      </c>
      <c r="N933" s="128">
        <f t="shared" ca="1" si="273"/>
        <v>1.0013241260000001</v>
      </c>
      <c r="O933" s="127">
        <f t="shared" si="282"/>
        <v>0</v>
      </c>
      <c r="P933" s="123">
        <f t="shared" ca="1" si="274"/>
        <v>13.24126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1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44627</v>
      </c>
      <c r="B934" s="122">
        <f t="shared" ca="1" si="286"/>
        <v>10013.241260000001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1.10975637175119</v>
      </c>
      <c r="G934" s="123">
        <f t="shared" ca="1" si="269"/>
        <v>1.1084201445481701</v>
      </c>
      <c r="H934" s="123">
        <f t="shared" ca="1" si="271"/>
        <v>1.0012055200000001</v>
      </c>
      <c r="I934" s="124">
        <f t="shared" si="278"/>
        <v>0.01</v>
      </c>
      <c r="J934" s="125">
        <f t="shared" si="279"/>
        <v>44622</v>
      </c>
      <c r="K934" s="126">
        <f t="shared" si="280"/>
        <v>3</v>
      </c>
      <c r="L934" s="127">
        <f t="shared" si="281"/>
        <v>3</v>
      </c>
      <c r="M934" s="128">
        <f t="shared" si="272"/>
        <v>1.000118463</v>
      </c>
      <c r="N934" s="128">
        <f t="shared" ca="1" si="273"/>
        <v>1.0013241260000001</v>
      </c>
      <c r="O934" s="127">
        <f t="shared" si="282"/>
        <v>0</v>
      </c>
      <c r="P934" s="123">
        <f t="shared" ca="1" si="274"/>
        <v>13.24126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1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44628</v>
      </c>
      <c r="B935" s="122">
        <f t="shared" ca="1" si="286"/>
        <v>10017.658979989999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1.1102021386906</v>
      </c>
      <c r="G935" s="123">
        <f t="shared" ca="1" si="269"/>
        <v>1.1084201445481701</v>
      </c>
      <c r="H935" s="123">
        <f t="shared" ca="1" si="271"/>
        <v>1.0016076899999999</v>
      </c>
      <c r="I935" s="124">
        <f t="shared" si="278"/>
        <v>0.01</v>
      </c>
      <c r="J935" s="125">
        <f t="shared" si="279"/>
        <v>44622</v>
      </c>
      <c r="K935" s="126">
        <f t="shared" si="280"/>
        <v>4</v>
      </c>
      <c r="L935" s="127">
        <f t="shared" si="281"/>
        <v>4</v>
      </c>
      <c r="M935" s="128">
        <f t="shared" si="272"/>
        <v>1.0001579540000001</v>
      </c>
      <c r="N935" s="128">
        <f t="shared" ca="1" si="273"/>
        <v>1.0017658979999999</v>
      </c>
      <c r="O935" s="127">
        <f t="shared" si="282"/>
        <v>0</v>
      </c>
      <c r="P935" s="123">
        <f t="shared" ca="1" si="274"/>
        <v>17.658979989999999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1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44629</v>
      </c>
      <c r="B936" s="122">
        <f t="shared" ca="1" si="286"/>
        <v>10022.07853999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1.1106480846856699</v>
      </c>
      <c r="G936" s="123">
        <f t="shared" ca="1" si="269"/>
        <v>1.1084201445481701</v>
      </c>
      <c r="H936" s="123">
        <f t="shared" ca="1" si="271"/>
        <v>1.00201001</v>
      </c>
      <c r="I936" s="124">
        <f t="shared" si="278"/>
        <v>0.01</v>
      </c>
      <c r="J936" s="125">
        <f t="shared" si="279"/>
        <v>44622</v>
      </c>
      <c r="K936" s="126">
        <f t="shared" si="280"/>
        <v>5</v>
      </c>
      <c r="L936" s="127">
        <f t="shared" si="281"/>
        <v>5</v>
      </c>
      <c r="M936" s="128">
        <f t="shared" si="272"/>
        <v>1.0001974469999999</v>
      </c>
      <c r="N936" s="128">
        <f t="shared" ca="1" si="273"/>
        <v>1.0022078539999999</v>
      </c>
      <c r="O936" s="127">
        <f t="shared" si="282"/>
        <v>0</v>
      </c>
      <c r="P936" s="123">
        <f t="shared" ca="1" si="274"/>
        <v>22.078539989999999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1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44630</v>
      </c>
      <c r="B937" s="122">
        <f t="shared" ca="1" si="286"/>
        <v>10026.50013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1.1110942098083201</v>
      </c>
      <c r="G937" s="123">
        <f t="shared" ca="1" si="269"/>
        <v>1.1084201445481701</v>
      </c>
      <c r="H937" s="123">
        <f t="shared" ca="1" si="271"/>
        <v>1.0024124999999999</v>
      </c>
      <c r="I937" s="124">
        <f t="shared" si="278"/>
        <v>0.01</v>
      </c>
      <c r="J937" s="125">
        <f t="shared" si="279"/>
        <v>44622</v>
      </c>
      <c r="K937" s="126">
        <f t="shared" si="280"/>
        <v>6</v>
      </c>
      <c r="L937" s="127">
        <f t="shared" si="281"/>
        <v>6</v>
      </c>
      <c r="M937" s="128">
        <f t="shared" si="272"/>
        <v>1.000236941</v>
      </c>
      <c r="N937" s="128">
        <f t="shared" ca="1" si="273"/>
        <v>1.002650013</v>
      </c>
      <c r="O937" s="127">
        <f t="shared" si="282"/>
        <v>0</v>
      </c>
      <c r="P937" s="123">
        <f t="shared" ca="1" si="274"/>
        <v>26.500129999999999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1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44631</v>
      </c>
      <c r="B938" s="122">
        <f t="shared" ca="1" si="286"/>
        <v>10030.923640000001</v>
      </c>
      <c r="C938" s="123">
        <f t="shared" si="277"/>
        <v>10000</v>
      </c>
      <c r="D938" s="124">
        <f ca="1">IF(A938&lt;$B$1,VLOOKUP(A938,[1]DI!$A$4:$B$15000,2,FALSE),0)</f>
        <v>0.1065</v>
      </c>
      <c r="E938" s="123">
        <f t="shared" ca="1" si="270"/>
        <v>1.00040168</v>
      </c>
      <c r="F938" s="123">
        <f ca="1">(TRUNC(PRODUCT($E$12:$E937),16))</f>
        <v>1.1115405141305199</v>
      </c>
      <c r="G938" s="123">
        <f t="shared" ca="1" si="269"/>
        <v>1.1084201445481701</v>
      </c>
      <c r="H938" s="123">
        <f t="shared" ca="1" si="271"/>
        <v>1.00281515</v>
      </c>
      <c r="I938" s="124">
        <f t="shared" si="278"/>
        <v>0.01</v>
      </c>
      <c r="J938" s="125">
        <f t="shared" si="279"/>
        <v>44622</v>
      </c>
      <c r="K938" s="126">
        <f t="shared" si="280"/>
        <v>7</v>
      </c>
      <c r="L938" s="127">
        <f t="shared" si="281"/>
        <v>7</v>
      </c>
      <c r="M938" s="128">
        <f t="shared" si="272"/>
        <v>1.000276436</v>
      </c>
      <c r="N938" s="128">
        <f t="shared" ca="1" si="273"/>
        <v>1.003092364</v>
      </c>
      <c r="O938" s="127">
        <f t="shared" si="282"/>
        <v>0</v>
      </c>
      <c r="P938" s="123">
        <f t="shared" ca="1" si="274"/>
        <v>30.923639999999999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1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44632</v>
      </c>
      <c r="B939" s="122">
        <f t="shared" ca="1" si="286"/>
        <v>10035.34909999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1.11198699772424</v>
      </c>
      <c r="G939" s="123">
        <f t="shared" ca="1" si="269"/>
        <v>1.1084201445481701</v>
      </c>
      <c r="H939" s="123">
        <f t="shared" ca="1" si="271"/>
        <v>1.00321796</v>
      </c>
      <c r="I939" s="124">
        <f t="shared" si="278"/>
        <v>0.01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1.000315933</v>
      </c>
      <c r="N939" s="128">
        <f t="shared" ca="1" si="273"/>
        <v>1.0035349099999999</v>
      </c>
      <c r="O939" s="127">
        <f t="shared" si="282"/>
        <v>0</v>
      </c>
      <c r="P939" s="123">
        <f t="shared" ca="1" si="274"/>
        <v>35.349099989999999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1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44633</v>
      </c>
      <c r="B940" s="122">
        <f t="shared" ca="1" si="286"/>
        <v>10035.34909999</v>
      </c>
      <c r="C940" s="123">
        <f t="shared" si="277"/>
        <v>10000</v>
      </c>
      <c r="D940" s="124">
        <f ca="1">IF(A940&lt;$B$1,VLOOKUP(A940,[1]DI!$A$4:$B$15000,2,FALSE),0)</f>
        <v>0</v>
      </c>
      <c r="E940" s="123">
        <f t="shared" ca="1" si="270"/>
        <v>1</v>
      </c>
      <c r="F940" s="123">
        <f ca="1">(TRUNC(PRODUCT($E$12:$E939),16))</f>
        <v>1.11198699772424</v>
      </c>
      <c r="G940" s="123">
        <f t="shared" ca="1" si="269"/>
        <v>1.1084201445481701</v>
      </c>
      <c r="H940" s="123">
        <f t="shared" ca="1" si="271"/>
        <v>1.00321796</v>
      </c>
      <c r="I940" s="124">
        <f t="shared" si="278"/>
        <v>0.01</v>
      </c>
      <c r="J940" s="125">
        <f t="shared" si="279"/>
        <v>44622</v>
      </c>
      <c r="K940" s="126">
        <f t="shared" si="280"/>
        <v>7</v>
      </c>
      <c r="L940" s="127">
        <f t="shared" si="281"/>
        <v>8</v>
      </c>
      <c r="M940" s="128">
        <f t="shared" si="272"/>
        <v>1.000315933</v>
      </c>
      <c r="N940" s="128">
        <f t="shared" ca="1" si="273"/>
        <v>1.0035349099999999</v>
      </c>
      <c r="O940" s="127">
        <f t="shared" si="282"/>
        <v>0</v>
      </c>
      <c r="P940" s="123">
        <f t="shared" ca="1" si="274"/>
        <v>35.349099989999999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1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44634</v>
      </c>
      <c r="B941" s="122">
        <f t="shared" ca="1" si="286"/>
        <v>10035.34909999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1.11198699772424</v>
      </c>
      <c r="G941" s="123">
        <f t="shared" ca="1" si="269"/>
        <v>1.1084201445481701</v>
      </c>
      <c r="H941" s="123">
        <f t="shared" ca="1" si="271"/>
        <v>1.00321796</v>
      </c>
      <c r="I941" s="124">
        <f t="shared" si="278"/>
        <v>0.01</v>
      </c>
      <c r="J941" s="125">
        <f t="shared" si="279"/>
        <v>44622</v>
      </c>
      <c r="K941" s="126">
        <f t="shared" si="280"/>
        <v>8</v>
      </c>
      <c r="L941" s="127">
        <f t="shared" si="281"/>
        <v>8</v>
      </c>
      <c r="M941" s="128">
        <f t="shared" si="272"/>
        <v>1.000315933</v>
      </c>
      <c r="N941" s="128">
        <f t="shared" ca="1" si="273"/>
        <v>1.0035349099999999</v>
      </c>
      <c r="O941" s="127">
        <f t="shared" si="282"/>
        <v>0</v>
      </c>
      <c r="P941" s="123">
        <f t="shared" ca="1" si="274"/>
        <v>35.349099989999999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1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44635</v>
      </c>
      <c r="B942" s="122">
        <f t="shared" ca="1" si="286"/>
        <v>10039.77649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1.11243366066148</v>
      </c>
      <c r="G942" s="123">
        <f t="shared" ca="1" si="269"/>
        <v>1.1084201445481701</v>
      </c>
      <c r="H942" s="123">
        <f t="shared" ca="1" si="271"/>
        <v>1.0036209300000001</v>
      </c>
      <c r="I942" s="124">
        <f t="shared" si="278"/>
        <v>0.01</v>
      </c>
      <c r="J942" s="125">
        <f t="shared" si="279"/>
        <v>44622</v>
      </c>
      <c r="K942" s="126">
        <f t="shared" si="280"/>
        <v>9</v>
      </c>
      <c r="L942" s="127">
        <f t="shared" si="281"/>
        <v>9</v>
      </c>
      <c r="M942" s="128">
        <f t="shared" si="272"/>
        <v>1.0003554320000001</v>
      </c>
      <c r="N942" s="128">
        <f t="shared" ca="1" si="273"/>
        <v>1.0039776490000001</v>
      </c>
      <c r="O942" s="127">
        <f t="shared" si="282"/>
        <v>0</v>
      </c>
      <c r="P942" s="123">
        <f t="shared" ca="1" si="274"/>
        <v>39.776490000000003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1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44636</v>
      </c>
      <c r="B943" s="122">
        <f t="shared" ca="1" si="286"/>
        <v>10044.20590999</v>
      </c>
      <c r="C943" s="123">
        <f t="shared" si="277"/>
        <v>10000</v>
      </c>
      <c r="D943" s="124">
        <f ca="1">IF(A943&lt;$B$1,VLOOKUP(A943,[1]DI!$A$4:$B$15000,2,FALSE),0)</f>
        <v>0.1065</v>
      </c>
      <c r="E943" s="123">
        <f t="shared" ca="1" si="270"/>
        <v>1.00040168</v>
      </c>
      <c r="F943" s="123">
        <f ca="1">(TRUNC(PRODUCT($E$12:$E942),16))</f>
        <v>1.1128805030143001</v>
      </c>
      <c r="G943" s="123">
        <f t="shared" ca="1" si="269"/>
        <v>1.1084201445481701</v>
      </c>
      <c r="H943" s="123">
        <f t="shared" ca="1" si="271"/>
        <v>1.00402407</v>
      </c>
      <c r="I943" s="124">
        <f t="shared" si="278"/>
        <v>0.01</v>
      </c>
      <c r="J943" s="125">
        <f t="shared" si="279"/>
        <v>44622</v>
      </c>
      <c r="K943" s="126">
        <f t="shared" si="280"/>
        <v>10</v>
      </c>
      <c r="L943" s="127">
        <f t="shared" si="281"/>
        <v>10</v>
      </c>
      <c r="M943" s="128">
        <f t="shared" si="272"/>
        <v>1.0003949320000001</v>
      </c>
      <c r="N943" s="128">
        <f t="shared" ca="1" si="273"/>
        <v>1.0044205909999999</v>
      </c>
      <c r="O943" s="127">
        <f t="shared" si="282"/>
        <v>0</v>
      </c>
      <c r="P943" s="123">
        <f t="shared" ca="1" si="274"/>
        <v>44.205909990000002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1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44637</v>
      </c>
      <c r="B944" s="122">
        <f t="shared" ca="1" si="286"/>
        <v>10048.63717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1.1133275248547501</v>
      </c>
      <c r="G944" s="123">
        <f t="shared" ref="G944:G1007" ca="1" si="287">IF(O943&gt;0,F943,G943)</f>
        <v>1.1084201445481701</v>
      </c>
      <c r="H944" s="123">
        <f t="shared" ca="1" si="271"/>
        <v>1.00442736</v>
      </c>
      <c r="I944" s="124">
        <f t="shared" si="278"/>
        <v>0.01</v>
      </c>
      <c r="J944" s="125">
        <f t="shared" si="279"/>
        <v>44622</v>
      </c>
      <c r="K944" s="126">
        <f t="shared" si="280"/>
        <v>11</v>
      </c>
      <c r="L944" s="127">
        <f t="shared" si="281"/>
        <v>11</v>
      </c>
      <c r="M944" s="128">
        <f t="shared" si="272"/>
        <v>1.000434434</v>
      </c>
      <c r="N944" s="128">
        <f t="shared" ca="1" si="273"/>
        <v>1.0048637170000001</v>
      </c>
      <c r="O944" s="127">
        <f t="shared" si="282"/>
        <v>0</v>
      </c>
      <c r="P944" s="123">
        <f t="shared" ca="1" si="274"/>
        <v>48.637169999999998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1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44638</v>
      </c>
      <c r="B945" s="122">
        <f t="shared" ca="1" si="286"/>
        <v>10053.42935</v>
      </c>
      <c r="C945" s="123">
        <f t="shared" si="277"/>
        <v>10000</v>
      </c>
      <c r="D945" s="124">
        <f ca="1">IF(A945&lt;$B$1,VLOOKUP(A945,[1]DI!$A$4:$B$15000,2,FALSE),0)</f>
        <v>0.11649999999999999</v>
      </c>
      <c r="E945" s="123">
        <f t="shared" ca="1" si="270"/>
        <v>1.0004373900000001</v>
      </c>
      <c r="F945" s="123">
        <f ca="1">(TRUNC(PRODUCT($E$12:$E944),16))</f>
        <v>1.1138144831808401</v>
      </c>
      <c r="G945" s="123">
        <f t="shared" ca="1" si="287"/>
        <v>1.1084201445481701</v>
      </c>
      <c r="H945" s="123">
        <f t="shared" ca="1" si="271"/>
        <v>1.0048666900000001</v>
      </c>
      <c r="I945" s="124">
        <f t="shared" si="278"/>
        <v>0.01</v>
      </c>
      <c r="J945" s="125">
        <f t="shared" si="279"/>
        <v>44622</v>
      </c>
      <c r="K945" s="126">
        <f t="shared" si="280"/>
        <v>12</v>
      </c>
      <c r="L945" s="127">
        <f t="shared" si="281"/>
        <v>12</v>
      </c>
      <c r="M945" s="128">
        <f t="shared" si="272"/>
        <v>1.0004739380000001</v>
      </c>
      <c r="N945" s="128">
        <f t="shared" ca="1" si="273"/>
        <v>1.005342935</v>
      </c>
      <c r="O945" s="127">
        <f t="shared" si="282"/>
        <v>0</v>
      </c>
      <c r="P945" s="123">
        <f t="shared" ca="1" si="274"/>
        <v>53.429349999999999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1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44639</v>
      </c>
      <c r="B946" s="122">
        <f t="shared" ca="1" si="286"/>
        <v>10058.223760000001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1.1143016544976401</v>
      </c>
      <c r="G946" s="123">
        <f t="shared" ca="1" si="287"/>
        <v>1.1084201445481701</v>
      </c>
      <c r="H946" s="123">
        <f t="shared" ca="1" si="271"/>
        <v>1.0053062100000001</v>
      </c>
      <c r="I946" s="124">
        <f t="shared" si="278"/>
        <v>0.01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1.0005134419999999</v>
      </c>
      <c r="N946" s="128">
        <f t="shared" ca="1" si="273"/>
        <v>1.005822376</v>
      </c>
      <c r="O946" s="127">
        <f t="shared" si="282"/>
        <v>0</v>
      </c>
      <c r="P946" s="123">
        <f t="shared" ca="1" si="274"/>
        <v>58.223759999999999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1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44640</v>
      </c>
      <c r="B947" s="122">
        <f t="shared" ca="1" si="286"/>
        <v>10058.223760000001</v>
      </c>
      <c r="C947" s="123">
        <f t="shared" si="277"/>
        <v>10000</v>
      </c>
      <c r="D947" s="124">
        <f ca="1">IF(A947&lt;$B$1,VLOOKUP(A947,[1]DI!$A$4:$B$15000,2,FALSE),0)</f>
        <v>0</v>
      </c>
      <c r="E947" s="123">
        <f t="shared" ca="1" si="270"/>
        <v>1</v>
      </c>
      <c r="F947" s="123">
        <f ca="1">(TRUNC(PRODUCT($E$12:$E946),16))</f>
        <v>1.1143016544976401</v>
      </c>
      <c r="G947" s="123">
        <f t="shared" ca="1" si="287"/>
        <v>1.1084201445481701</v>
      </c>
      <c r="H947" s="123">
        <f t="shared" ca="1" si="271"/>
        <v>1.0053062100000001</v>
      </c>
      <c r="I947" s="124">
        <f t="shared" si="278"/>
        <v>0.01</v>
      </c>
      <c r="J947" s="125">
        <f t="shared" si="279"/>
        <v>44622</v>
      </c>
      <c r="K947" s="126">
        <f t="shared" si="280"/>
        <v>12</v>
      </c>
      <c r="L947" s="127">
        <f t="shared" si="281"/>
        <v>13</v>
      </c>
      <c r="M947" s="128">
        <f t="shared" si="272"/>
        <v>1.0005134419999999</v>
      </c>
      <c r="N947" s="128">
        <f t="shared" ca="1" si="273"/>
        <v>1.005822376</v>
      </c>
      <c r="O947" s="127">
        <f t="shared" si="282"/>
        <v>0</v>
      </c>
      <c r="P947" s="123">
        <f t="shared" ca="1" si="274"/>
        <v>58.223759999999999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1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44641</v>
      </c>
      <c r="B948" s="122">
        <f t="shared" ca="1" si="286"/>
        <v>10058.223760000001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1.1143016544976401</v>
      </c>
      <c r="G948" s="123">
        <f t="shared" ca="1" si="287"/>
        <v>1.1084201445481701</v>
      </c>
      <c r="H948" s="123">
        <f t="shared" ca="1" si="271"/>
        <v>1.0053062100000001</v>
      </c>
      <c r="I948" s="124">
        <f t="shared" si="278"/>
        <v>0.01</v>
      </c>
      <c r="J948" s="125">
        <f t="shared" si="279"/>
        <v>44622</v>
      </c>
      <c r="K948" s="126">
        <f t="shared" si="280"/>
        <v>13</v>
      </c>
      <c r="L948" s="127">
        <f t="shared" si="281"/>
        <v>13</v>
      </c>
      <c r="M948" s="128">
        <f t="shared" si="272"/>
        <v>1.0005134419999999</v>
      </c>
      <c r="N948" s="128">
        <f t="shared" ca="1" si="273"/>
        <v>1.005822376</v>
      </c>
      <c r="O948" s="127">
        <f t="shared" si="282"/>
        <v>0</v>
      </c>
      <c r="P948" s="123">
        <f t="shared" ca="1" si="274"/>
        <v>58.223759999999999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1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44642</v>
      </c>
      <c r="B949" s="122">
        <f t="shared" ca="1" si="286"/>
        <v>10063.02046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1.1147890388982999</v>
      </c>
      <c r="G949" s="123">
        <f t="shared" ca="1" si="287"/>
        <v>1.1084201445481701</v>
      </c>
      <c r="H949" s="123">
        <f t="shared" ca="1" si="271"/>
        <v>1.0057459200000001</v>
      </c>
      <c r="I949" s="124">
        <f t="shared" si="278"/>
        <v>0.01</v>
      </c>
      <c r="J949" s="125">
        <f t="shared" si="279"/>
        <v>44622</v>
      </c>
      <c r="K949" s="126">
        <f t="shared" si="280"/>
        <v>14</v>
      </c>
      <c r="L949" s="127">
        <f t="shared" si="281"/>
        <v>14</v>
      </c>
      <c r="M949" s="128">
        <f t="shared" si="272"/>
        <v>1.000552949</v>
      </c>
      <c r="N949" s="128">
        <f t="shared" ca="1" si="273"/>
        <v>1.0063020460000001</v>
      </c>
      <c r="O949" s="127">
        <f t="shared" si="282"/>
        <v>0</v>
      </c>
      <c r="P949" s="123">
        <f t="shared" ca="1" si="274"/>
        <v>63.02046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1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44643</v>
      </c>
      <c r="B950" s="122">
        <f t="shared" ca="1" si="286"/>
        <v>10067.819419990001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1.11527663647603</v>
      </c>
      <c r="G950" s="123">
        <f t="shared" ca="1" si="287"/>
        <v>1.1084201445481701</v>
      </c>
      <c r="H950" s="123">
        <f t="shared" ca="1" si="271"/>
        <v>1.00618582</v>
      </c>
      <c r="I950" s="124">
        <f t="shared" si="278"/>
        <v>0.01</v>
      </c>
      <c r="J950" s="125">
        <f t="shared" si="279"/>
        <v>44622</v>
      </c>
      <c r="K950" s="126">
        <f t="shared" si="280"/>
        <v>15</v>
      </c>
      <c r="L950" s="127">
        <f t="shared" si="281"/>
        <v>15</v>
      </c>
      <c r="M950" s="128">
        <f t="shared" si="272"/>
        <v>1.000592457</v>
      </c>
      <c r="N950" s="128">
        <f t="shared" ca="1" si="273"/>
        <v>1.0067819419999999</v>
      </c>
      <c r="O950" s="127">
        <f t="shared" si="282"/>
        <v>0</v>
      </c>
      <c r="P950" s="123">
        <f t="shared" ca="1" si="274"/>
        <v>67.81941999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1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44644</v>
      </c>
      <c r="B951" s="122">
        <f t="shared" ca="1" si="286"/>
        <v>10072.62074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1.11576444732406</v>
      </c>
      <c r="G951" s="123">
        <f t="shared" ca="1" si="287"/>
        <v>1.1084201445481701</v>
      </c>
      <c r="H951" s="123">
        <f t="shared" ca="1" si="271"/>
        <v>1.0066259200000001</v>
      </c>
      <c r="I951" s="124">
        <f t="shared" si="278"/>
        <v>0.01</v>
      </c>
      <c r="J951" s="125">
        <f t="shared" si="279"/>
        <v>44622</v>
      </c>
      <c r="K951" s="126">
        <f t="shared" si="280"/>
        <v>16</v>
      </c>
      <c r="L951" s="127">
        <f t="shared" si="281"/>
        <v>16</v>
      </c>
      <c r="M951" s="128">
        <f t="shared" si="272"/>
        <v>1.0006319669999999</v>
      </c>
      <c r="N951" s="128">
        <f t="shared" ca="1" si="273"/>
        <v>1.007262074</v>
      </c>
      <c r="O951" s="127">
        <f t="shared" si="282"/>
        <v>0</v>
      </c>
      <c r="P951" s="123">
        <f t="shared" ca="1" si="274"/>
        <v>72.620739999999998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1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44645</v>
      </c>
      <c r="B952" s="122">
        <f t="shared" ca="1" si="286"/>
        <v>10077.424329990001</v>
      </c>
      <c r="C952" s="123">
        <f t="shared" si="277"/>
        <v>10000</v>
      </c>
      <c r="D952" s="124">
        <f ca="1">IF(A952&lt;$B$1,VLOOKUP(A952,[1]DI!$A$4:$B$15000,2,FALSE),0)</f>
        <v>0.11649999999999999</v>
      </c>
      <c r="E952" s="123">
        <f t="shared" ca="1" si="270"/>
        <v>1.0004373900000001</v>
      </c>
      <c r="F952" s="123">
        <f ca="1">(TRUNC(PRODUCT($E$12:$E951),16))</f>
        <v>1.1162524715356701</v>
      </c>
      <c r="G952" s="123">
        <f t="shared" ca="1" si="287"/>
        <v>1.1084201445481701</v>
      </c>
      <c r="H952" s="123">
        <f t="shared" ca="1" si="271"/>
        <v>1.0070662100000001</v>
      </c>
      <c r="I952" s="124">
        <f t="shared" si="278"/>
        <v>0.01</v>
      </c>
      <c r="J952" s="125">
        <f t="shared" si="279"/>
        <v>44622</v>
      </c>
      <c r="K952" s="126">
        <f t="shared" si="280"/>
        <v>17</v>
      </c>
      <c r="L952" s="127">
        <f t="shared" si="281"/>
        <v>17</v>
      </c>
      <c r="M952" s="128">
        <f t="shared" si="272"/>
        <v>1.0006714779999999</v>
      </c>
      <c r="N952" s="128">
        <f t="shared" ca="1" si="273"/>
        <v>1.007742433</v>
      </c>
      <c r="O952" s="127">
        <f t="shared" si="282"/>
        <v>0</v>
      </c>
      <c r="P952" s="123">
        <f t="shared" ca="1" si="274"/>
        <v>77.424329990000004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1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44646</v>
      </c>
      <c r="B953" s="122">
        <f t="shared" ca="1" si="286"/>
        <v>10082.23018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1.1167407092042001</v>
      </c>
      <c r="G953" s="123">
        <f t="shared" ca="1" si="287"/>
        <v>1.1084201445481701</v>
      </c>
      <c r="H953" s="123">
        <f t="shared" ca="1" si="271"/>
        <v>1.00750669</v>
      </c>
      <c r="I953" s="124">
        <f t="shared" si="278"/>
        <v>0.01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1.000710991</v>
      </c>
      <c r="N953" s="128">
        <f t="shared" ca="1" si="273"/>
        <v>1.008223018</v>
      </c>
      <c r="O953" s="127">
        <f t="shared" si="282"/>
        <v>0</v>
      </c>
      <c r="P953" s="123">
        <f t="shared" ca="1" si="274"/>
        <v>82.230180000000004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1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44647</v>
      </c>
      <c r="B954" s="122">
        <f t="shared" ca="1" si="286"/>
        <v>10082.23018</v>
      </c>
      <c r="C954" s="123">
        <f t="shared" si="277"/>
        <v>10000</v>
      </c>
      <c r="D954" s="124">
        <f ca="1">IF(A954&lt;$B$1,VLOOKUP(A954,[1]DI!$A$4:$B$15000,2,FALSE),0)</f>
        <v>0</v>
      </c>
      <c r="E954" s="123">
        <f t="shared" ca="1" si="270"/>
        <v>1</v>
      </c>
      <c r="F954" s="123">
        <f ca="1">(TRUNC(PRODUCT($E$12:$E953),16))</f>
        <v>1.1167407092042001</v>
      </c>
      <c r="G954" s="123">
        <f t="shared" ca="1" si="287"/>
        <v>1.1084201445481701</v>
      </c>
      <c r="H954" s="123">
        <f t="shared" ca="1" si="271"/>
        <v>1.00750669</v>
      </c>
      <c r="I954" s="124">
        <f t="shared" si="278"/>
        <v>0.01</v>
      </c>
      <c r="J954" s="125">
        <f t="shared" si="279"/>
        <v>44622</v>
      </c>
      <c r="K954" s="126">
        <f t="shared" si="280"/>
        <v>17</v>
      </c>
      <c r="L954" s="127">
        <f t="shared" si="281"/>
        <v>18</v>
      </c>
      <c r="M954" s="128">
        <f t="shared" si="272"/>
        <v>1.000710991</v>
      </c>
      <c r="N954" s="128">
        <f t="shared" ca="1" si="273"/>
        <v>1.008223018</v>
      </c>
      <c r="O954" s="127">
        <f t="shared" si="282"/>
        <v>0</v>
      </c>
      <c r="P954" s="123">
        <f t="shared" ca="1" si="274"/>
        <v>82.230180000000004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1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44648</v>
      </c>
      <c r="B955" s="122">
        <f t="shared" ca="1" si="286"/>
        <v>10082.23018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1.1167407092042001</v>
      </c>
      <c r="G955" s="123">
        <f t="shared" ca="1" si="287"/>
        <v>1.1084201445481701</v>
      </c>
      <c r="H955" s="123">
        <f t="shared" ca="1" si="271"/>
        <v>1.00750669</v>
      </c>
      <c r="I955" s="124">
        <f t="shared" si="278"/>
        <v>0.01</v>
      </c>
      <c r="J955" s="125">
        <f t="shared" si="279"/>
        <v>44622</v>
      </c>
      <c r="K955" s="126">
        <f t="shared" si="280"/>
        <v>18</v>
      </c>
      <c r="L955" s="127">
        <f t="shared" si="281"/>
        <v>18</v>
      </c>
      <c r="M955" s="128">
        <f t="shared" si="272"/>
        <v>1.000710991</v>
      </c>
      <c r="N955" s="128">
        <f t="shared" ca="1" si="273"/>
        <v>1.008223018</v>
      </c>
      <c r="O955" s="127">
        <f t="shared" si="282"/>
        <v>0</v>
      </c>
      <c r="P955" s="123">
        <f t="shared" ca="1" si="274"/>
        <v>82.230180000000004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1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44649</v>
      </c>
      <c r="B956" s="122">
        <f t="shared" ca="1" si="286"/>
        <v>10087.038299989999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1.11722916042299</v>
      </c>
      <c r="G956" s="123">
        <f t="shared" ca="1" si="287"/>
        <v>1.1084201445481701</v>
      </c>
      <c r="H956" s="123">
        <f t="shared" ca="1" si="271"/>
        <v>1.00794736</v>
      </c>
      <c r="I956" s="124">
        <f t="shared" si="278"/>
        <v>0.01</v>
      </c>
      <c r="J956" s="125">
        <f t="shared" si="279"/>
        <v>44622</v>
      </c>
      <c r="K956" s="126">
        <f t="shared" si="280"/>
        <v>19</v>
      </c>
      <c r="L956" s="127">
        <f t="shared" si="281"/>
        <v>19</v>
      </c>
      <c r="M956" s="128">
        <f t="shared" si="272"/>
        <v>1.0007505050000001</v>
      </c>
      <c r="N956" s="128">
        <f t="shared" ca="1" si="273"/>
        <v>1.00870383</v>
      </c>
      <c r="O956" s="127">
        <f t="shared" si="282"/>
        <v>0</v>
      </c>
      <c r="P956" s="123">
        <f t="shared" ca="1" si="274"/>
        <v>87.038299989999999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1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44650</v>
      </c>
      <c r="B957" s="122">
        <f t="shared" ca="1" si="286"/>
        <v>10091.848779989999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1.11771782528547</v>
      </c>
      <c r="G957" s="123">
        <f t="shared" ca="1" si="287"/>
        <v>1.1084201445481701</v>
      </c>
      <c r="H957" s="123">
        <f t="shared" ca="1" si="271"/>
        <v>1.00838823</v>
      </c>
      <c r="I957" s="124">
        <f t="shared" si="278"/>
        <v>0.01</v>
      </c>
      <c r="J957" s="125">
        <f t="shared" si="279"/>
        <v>44622</v>
      </c>
      <c r="K957" s="126">
        <f t="shared" si="280"/>
        <v>20</v>
      </c>
      <c r="L957" s="127">
        <f t="shared" si="281"/>
        <v>20</v>
      </c>
      <c r="M957" s="128">
        <f t="shared" si="272"/>
        <v>1.000790021</v>
      </c>
      <c r="N957" s="128">
        <f t="shared" ca="1" si="273"/>
        <v>1.0091848779999999</v>
      </c>
      <c r="O957" s="127">
        <f t="shared" si="282"/>
        <v>0</v>
      </c>
      <c r="P957" s="123">
        <f t="shared" ca="1" si="274"/>
        <v>91.848779989999997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1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44651</v>
      </c>
      <c r="B958" s="122">
        <f t="shared" ca="1" si="286"/>
        <v>10096.66152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1.11820670388507</v>
      </c>
      <c r="G958" s="123">
        <f t="shared" ca="1" si="287"/>
        <v>1.1084201445481701</v>
      </c>
      <c r="H958" s="123">
        <f t="shared" ca="1" si="271"/>
        <v>1.00882929</v>
      </c>
      <c r="I958" s="124">
        <f t="shared" si="278"/>
        <v>0.01</v>
      </c>
      <c r="J958" s="125">
        <f t="shared" si="279"/>
        <v>44622</v>
      </c>
      <c r="K958" s="126">
        <f t="shared" si="280"/>
        <v>21</v>
      </c>
      <c r="L958" s="127">
        <f t="shared" si="281"/>
        <v>21</v>
      </c>
      <c r="M958" s="128">
        <f t="shared" si="272"/>
        <v>1.0008295380000001</v>
      </c>
      <c r="N958" s="128">
        <f t="shared" ca="1" si="273"/>
        <v>1.0096661520000001</v>
      </c>
      <c r="O958" s="127">
        <f t="shared" si="282"/>
        <v>0</v>
      </c>
      <c r="P958" s="123">
        <f t="shared" ca="1" si="274"/>
        <v>96.661519999999996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1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44652</v>
      </c>
      <c r="B959" s="122">
        <f t="shared" ca="1" si="286"/>
        <v>10101.47654</v>
      </c>
      <c r="C959" s="123">
        <f t="shared" si="277"/>
        <v>10000</v>
      </c>
      <c r="D959" s="124">
        <f ca="1">IF(A959&lt;$B$1,VLOOKUP(A959,[1]DI!$A$4:$B$15000,2,FALSE),0)</f>
        <v>0.11649999999999999</v>
      </c>
      <c r="E959" s="123">
        <f t="shared" ca="1" si="270"/>
        <v>1.0004373900000001</v>
      </c>
      <c r="F959" s="123">
        <f ca="1">(TRUNC(PRODUCT($E$12:$E958),16))</f>
        <v>1.1186957963152899</v>
      </c>
      <c r="G959" s="123">
        <f t="shared" ca="1" si="287"/>
        <v>1.1084201445481701</v>
      </c>
      <c r="H959" s="123">
        <f t="shared" ca="1" si="271"/>
        <v>1.0092705399999999</v>
      </c>
      <c r="I959" s="124">
        <f t="shared" si="278"/>
        <v>0.01</v>
      </c>
      <c r="J959" s="125">
        <f t="shared" si="279"/>
        <v>44622</v>
      </c>
      <c r="K959" s="126">
        <f t="shared" si="280"/>
        <v>22</v>
      </c>
      <c r="L959" s="127">
        <f t="shared" si="281"/>
        <v>22</v>
      </c>
      <c r="M959" s="128">
        <f t="shared" si="272"/>
        <v>1.0008690570000001</v>
      </c>
      <c r="N959" s="128">
        <f t="shared" ca="1" si="273"/>
        <v>1.0101476540000001</v>
      </c>
      <c r="O959" s="127">
        <f t="shared" si="282"/>
        <v>0</v>
      </c>
      <c r="P959" s="123">
        <f t="shared" ca="1" si="274"/>
        <v>101.47654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1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44653</v>
      </c>
      <c r="B960" s="122">
        <f t="shared" ca="1" si="286"/>
        <v>10106.293820000001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1.11918510266964</v>
      </c>
      <c r="G960" s="123">
        <f t="shared" ca="1" si="287"/>
        <v>1.1084201445481701</v>
      </c>
      <c r="H960" s="123">
        <f t="shared" ca="1" si="271"/>
        <v>1.0097119800000001</v>
      </c>
      <c r="I960" s="124">
        <f t="shared" si="278"/>
        <v>0.01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1.000908578</v>
      </c>
      <c r="N960" s="128">
        <f t="shared" ca="1" si="273"/>
        <v>1.0106293820000001</v>
      </c>
      <c r="O960" s="127">
        <f t="shared" si="282"/>
        <v>0</v>
      </c>
      <c r="P960" s="123">
        <f t="shared" ca="1" si="274"/>
        <v>106.29382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1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44654</v>
      </c>
      <c r="B961" s="122">
        <f t="shared" ca="1" si="286"/>
        <v>10106.293820000001</v>
      </c>
      <c r="C961" s="123">
        <f t="shared" si="277"/>
        <v>10000</v>
      </c>
      <c r="D961" s="124">
        <f ca="1">IF(A961&lt;$B$1,VLOOKUP(A961,[1]DI!$A$4:$B$15000,2,FALSE),0)</f>
        <v>0</v>
      </c>
      <c r="E961" s="123">
        <f t="shared" ca="1" si="270"/>
        <v>1</v>
      </c>
      <c r="F961" s="123">
        <f ca="1">(TRUNC(PRODUCT($E$12:$E960),16))</f>
        <v>1.11918510266964</v>
      </c>
      <c r="G961" s="123">
        <f t="shared" ca="1" si="287"/>
        <v>1.1084201445481701</v>
      </c>
      <c r="H961" s="123">
        <f t="shared" ca="1" si="271"/>
        <v>1.0097119800000001</v>
      </c>
      <c r="I961" s="124">
        <f t="shared" si="278"/>
        <v>0.01</v>
      </c>
      <c r="J961" s="125">
        <f t="shared" si="279"/>
        <v>44622</v>
      </c>
      <c r="K961" s="126">
        <f t="shared" si="280"/>
        <v>22</v>
      </c>
      <c r="L961" s="127">
        <f t="shared" si="281"/>
        <v>23</v>
      </c>
      <c r="M961" s="128">
        <f t="shared" si="272"/>
        <v>1.000908578</v>
      </c>
      <c r="N961" s="128">
        <f t="shared" ca="1" si="273"/>
        <v>1.0106293820000001</v>
      </c>
      <c r="O961" s="127">
        <f t="shared" si="282"/>
        <v>0</v>
      </c>
      <c r="P961" s="123">
        <f t="shared" ca="1" si="274"/>
        <v>106.29382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1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44655</v>
      </c>
      <c r="B962" s="122">
        <f t="shared" ca="1" si="286"/>
        <v>10106.293820000001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1.11918510266964</v>
      </c>
      <c r="G962" s="123">
        <f t="shared" ca="1" si="287"/>
        <v>1.1084201445481701</v>
      </c>
      <c r="H962" s="123">
        <f t="shared" ca="1" si="271"/>
        <v>1.0097119800000001</v>
      </c>
      <c r="I962" s="124">
        <f t="shared" si="278"/>
        <v>0.01</v>
      </c>
      <c r="J962" s="125">
        <f t="shared" si="279"/>
        <v>44622</v>
      </c>
      <c r="K962" s="126">
        <f t="shared" si="280"/>
        <v>23</v>
      </c>
      <c r="L962" s="127">
        <f t="shared" si="281"/>
        <v>23</v>
      </c>
      <c r="M962" s="128">
        <f t="shared" si="272"/>
        <v>1.000908578</v>
      </c>
      <c r="N962" s="128">
        <f t="shared" ca="1" si="273"/>
        <v>1.0106293820000001</v>
      </c>
      <c r="O962" s="127">
        <f t="shared" si="282"/>
        <v>0</v>
      </c>
      <c r="P962" s="123">
        <f t="shared" ca="1" si="274"/>
        <v>106.29382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1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44656</v>
      </c>
      <c r="B963" s="122">
        <f t="shared" ca="1" si="286"/>
        <v>10111.113469989999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1.1196746230416901</v>
      </c>
      <c r="G963" s="123">
        <f t="shared" ca="1" si="287"/>
        <v>1.1084201445481701</v>
      </c>
      <c r="H963" s="123">
        <f t="shared" ca="1" si="271"/>
        <v>1.0101536200000001</v>
      </c>
      <c r="I963" s="124">
        <f t="shared" si="278"/>
        <v>0.01</v>
      </c>
      <c r="J963" s="125">
        <f t="shared" si="279"/>
        <v>44622</v>
      </c>
      <c r="K963" s="126">
        <f t="shared" si="280"/>
        <v>24</v>
      </c>
      <c r="L963" s="127">
        <f t="shared" si="281"/>
        <v>24</v>
      </c>
      <c r="M963" s="128">
        <f t="shared" si="272"/>
        <v>1.0009481</v>
      </c>
      <c r="N963" s="128">
        <f t="shared" ca="1" si="273"/>
        <v>1.0111113469999999</v>
      </c>
      <c r="O963" s="127">
        <f t="shared" si="282"/>
        <v>0</v>
      </c>
      <c r="P963" s="123">
        <f t="shared" ca="1" si="274"/>
        <v>111.11346999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1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44657</v>
      </c>
      <c r="B964" s="122">
        <f t="shared" ca="1" si="286"/>
        <v>10115.935369999999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1.1201643575250699</v>
      </c>
      <c r="G964" s="123">
        <f t="shared" ca="1" si="287"/>
        <v>1.1084201445481701</v>
      </c>
      <c r="H964" s="123">
        <f t="shared" ca="1" si="271"/>
        <v>1.0105954500000001</v>
      </c>
      <c r="I964" s="124">
        <f t="shared" si="278"/>
        <v>0.01</v>
      </c>
      <c r="J964" s="125">
        <f t="shared" si="279"/>
        <v>44622</v>
      </c>
      <c r="K964" s="126">
        <f t="shared" si="280"/>
        <v>25</v>
      </c>
      <c r="L964" s="127">
        <f t="shared" si="281"/>
        <v>25</v>
      </c>
      <c r="M964" s="128">
        <f t="shared" si="272"/>
        <v>1.0009876230000001</v>
      </c>
      <c r="N964" s="128">
        <f t="shared" ca="1" si="273"/>
        <v>1.011593537</v>
      </c>
      <c r="O964" s="127">
        <f t="shared" si="282"/>
        <v>0</v>
      </c>
      <c r="P964" s="123">
        <f t="shared" ca="1" si="274"/>
        <v>115.93537000000001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1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44658</v>
      </c>
      <c r="B965" s="122">
        <f t="shared" ca="1" si="286"/>
        <v>10120.75966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1.1206543062134</v>
      </c>
      <c r="G965" s="123">
        <f t="shared" ca="1" si="287"/>
        <v>1.1084201445481701</v>
      </c>
      <c r="H965" s="123">
        <f t="shared" ca="1" si="271"/>
        <v>1.0110374799999999</v>
      </c>
      <c r="I965" s="124">
        <f t="shared" si="278"/>
        <v>0.01</v>
      </c>
      <c r="J965" s="125">
        <f t="shared" si="279"/>
        <v>44622</v>
      </c>
      <c r="K965" s="126">
        <f t="shared" si="280"/>
        <v>26</v>
      </c>
      <c r="L965" s="127">
        <f t="shared" si="281"/>
        <v>26</v>
      </c>
      <c r="M965" s="128">
        <f t="shared" si="272"/>
        <v>1.001027149</v>
      </c>
      <c r="N965" s="128">
        <f t="shared" ca="1" si="273"/>
        <v>1.012075966</v>
      </c>
      <c r="O965" s="127">
        <f t="shared" si="282"/>
        <v>0</v>
      </c>
      <c r="P965" s="123">
        <f t="shared" ca="1" si="274"/>
        <v>120.75966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1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44659</v>
      </c>
      <c r="B966" s="122">
        <f t="shared" ca="1" si="286"/>
        <v>10125.58609999</v>
      </c>
      <c r="C966" s="123">
        <f t="shared" si="277"/>
        <v>10000</v>
      </c>
      <c r="D966" s="124">
        <f ca="1">IF(A966&lt;$B$1,VLOOKUP(A966,[1]DI!$A$4:$B$15000,2,FALSE),0)</f>
        <v>0.11649999999999999</v>
      </c>
      <c r="E966" s="123">
        <f t="shared" ca="1" si="270"/>
        <v>1.0004373900000001</v>
      </c>
      <c r="F966" s="123">
        <f ca="1">(TRUNC(PRODUCT($E$12:$E965),16))</f>
        <v>1.1211444692004</v>
      </c>
      <c r="G966" s="123">
        <f t="shared" ca="1" si="287"/>
        <v>1.1084201445481701</v>
      </c>
      <c r="H966" s="123">
        <f t="shared" ca="1" si="271"/>
        <v>1.01147969</v>
      </c>
      <c r="I966" s="124">
        <f t="shared" si="278"/>
        <v>0.01</v>
      </c>
      <c r="J966" s="125">
        <f t="shared" si="279"/>
        <v>44622</v>
      </c>
      <c r="K966" s="126">
        <f t="shared" si="280"/>
        <v>27</v>
      </c>
      <c r="L966" s="127">
        <f t="shared" si="281"/>
        <v>27</v>
      </c>
      <c r="M966" s="128">
        <f t="shared" si="272"/>
        <v>1.0010666749999999</v>
      </c>
      <c r="N966" s="128">
        <f t="shared" ca="1" si="273"/>
        <v>1.0125586099999999</v>
      </c>
      <c r="O966" s="127">
        <f t="shared" si="282"/>
        <v>0</v>
      </c>
      <c r="P966" s="123">
        <f t="shared" ca="1" si="274"/>
        <v>125.58609998999999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1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44660</v>
      </c>
      <c r="B967" s="122">
        <f t="shared" ca="1" si="286"/>
        <v>10130.41502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1.1216348465797801</v>
      </c>
      <c r="G967" s="123">
        <f t="shared" ca="1" si="287"/>
        <v>1.1084201445481701</v>
      </c>
      <c r="H967" s="123">
        <f t="shared" ca="1" si="271"/>
        <v>1.01192211</v>
      </c>
      <c r="I967" s="124">
        <f t="shared" si="278"/>
        <v>0.01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1.0011062040000001</v>
      </c>
      <c r="N967" s="128">
        <f t="shared" ca="1" si="273"/>
        <v>1.0130415020000001</v>
      </c>
      <c r="O967" s="127">
        <f t="shared" si="282"/>
        <v>0</v>
      </c>
      <c r="P967" s="123">
        <f t="shared" ca="1" si="274"/>
        <v>130.41502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1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44661</v>
      </c>
      <c r="B968" s="122">
        <f t="shared" ca="1" si="286"/>
        <v>10130.41502</v>
      </c>
      <c r="C968" s="123">
        <f t="shared" si="277"/>
        <v>10000</v>
      </c>
      <c r="D968" s="124">
        <f ca="1">IF(A968&lt;$B$1,VLOOKUP(A968,[1]DI!$A$4:$B$15000,2,FALSE),0)</f>
        <v>0</v>
      </c>
      <c r="E968" s="123">
        <f t="shared" ca="1" si="270"/>
        <v>1</v>
      </c>
      <c r="F968" s="123">
        <f ca="1">(TRUNC(PRODUCT($E$12:$E967),16))</f>
        <v>1.1216348465797801</v>
      </c>
      <c r="G968" s="123">
        <f t="shared" ca="1" si="287"/>
        <v>1.1084201445481701</v>
      </c>
      <c r="H968" s="123">
        <f t="shared" ca="1" si="271"/>
        <v>1.01192211</v>
      </c>
      <c r="I968" s="124">
        <f t="shared" si="278"/>
        <v>0.01</v>
      </c>
      <c r="J968" s="125">
        <f t="shared" si="279"/>
        <v>44622</v>
      </c>
      <c r="K968" s="126">
        <f t="shared" si="280"/>
        <v>27</v>
      </c>
      <c r="L968" s="127">
        <f t="shared" si="281"/>
        <v>28</v>
      </c>
      <c r="M968" s="128">
        <f t="shared" si="272"/>
        <v>1.0011062040000001</v>
      </c>
      <c r="N968" s="128">
        <f t="shared" ca="1" si="273"/>
        <v>1.0130415020000001</v>
      </c>
      <c r="O968" s="127">
        <f t="shared" si="282"/>
        <v>0</v>
      </c>
      <c r="P968" s="123">
        <f t="shared" ca="1" si="274"/>
        <v>130.41502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1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44662</v>
      </c>
      <c r="B969" s="122">
        <f t="shared" ca="1" si="286"/>
        <v>10130.41502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1.1216348465797801</v>
      </c>
      <c r="G969" s="123">
        <f t="shared" ca="1" si="287"/>
        <v>1.1084201445481701</v>
      </c>
      <c r="H969" s="123">
        <f t="shared" ca="1" si="271"/>
        <v>1.01192211</v>
      </c>
      <c r="I969" s="124">
        <f t="shared" si="278"/>
        <v>0.01</v>
      </c>
      <c r="J969" s="125">
        <f t="shared" si="279"/>
        <v>44622</v>
      </c>
      <c r="K969" s="126">
        <f t="shared" si="280"/>
        <v>28</v>
      </c>
      <c r="L969" s="127">
        <f t="shared" si="281"/>
        <v>28</v>
      </c>
      <c r="M969" s="128">
        <f t="shared" si="272"/>
        <v>1.0011062040000001</v>
      </c>
      <c r="N969" s="128">
        <f t="shared" ca="1" si="273"/>
        <v>1.0130415020000001</v>
      </c>
      <c r="O969" s="127">
        <f t="shared" si="282"/>
        <v>0</v>
      </c>
      <c r="P969" s="123">
        <f t="shared" ca="1" si="274"/>
        <v>130.41502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1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44663</v>
      </c>
      <c r="B970" s="122">
        <f t="shared" ca="1" si="286"/>
        <v>10135.24611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1.1221254384453301</v>
      </c>
      <c r="G970" s="123">
        <f t="shared" ca="1" si="287"/>
        <v>1.1084201445481701</v>
      </c>
      <c r="H970" s="123">
        <f t="shared" ca="1" si="271"/>
        <v>1.0123647099999999</v>
      </c>
      <c r="I970" s="124">
        <f t="shared" si="278"/>
        <v>0.01</v>
      </c>
      <c r="J970" s="125">
        <f t="shared" si="279"/>
        <v>44622</v>
      </c>
      <c r="K970" s="126">
        <f t="shared" si="280"/>
        <v>29</v>
      </c>
      <c r="L970" s="127">
        <f t="shared" si="281"/>
        <v>29</v>
      </c>
      <c r="M970" s="128">
        <f t="shared" si="272"/>
        <v>1.0011457340000001</v>
      </c>
      <c r="N970" s="128">
        <f t="shared" ca="1" si="273"/>
        <v>1.013524611</v>
      </c>
      <c r="O970" s="127">
        <f t="shared" si="282"/>
        <v>0</v>
      </c>
      <c r="P970" s="123">
        <f t="shared" ca="1" si="274"/>
        <v>135.24610999999999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1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44664</v>
      </c>
      <c r="B971" s="122">
        <f t="shared" ca="1" si="286"/>
        <v>10140.07955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1.1226162448908501</v>
      </c>
      <c r="G971" s="123">
        <f t="shared" ca="1" si="287"/>
        <v>1.1084201445481701</v>
      </c>
      <c r="H971" s="123">
        <f t="shared" ca="1" si="271"/>
        <v>1.01280751</v>
      </c>
      <c r="I971" s="124">
        <f t="shared" si="278"/>
        <v>0.01</v>
      </c>
      <c r="J971" s="125">
        <f t="shared" si="279"/>
        <v>44622</v>
      </c>
      <c r="K971" s="126">
        <f t="shared" si="280"/>
        <v>30</v>
      </c>
      <c r="L971" s="127">
        <f t="shared" si="281"/>
        <v>30</v>
      </c>
      <c r="M971" s="128">
        <f t="shared" si="272"/>
        <v>1.0011852649999999</v>
      </c>
      <c r="N971" s="128">
        <f t="shared" ca="1" si="273"/>
        <v>1.0140079550000001</v>
      </c>
      <c r="O971" s="127">
        <f t="shared" si="282"/>
        <v>0</v>
      </c>
      <c r="P971" s="123">
        <f t="shared" ca="1" si="274"/>
        <v>140.07955000000001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1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44665</v>
      </c>
      <c r="B972" s="122">
        <f t="shared" ca="1" si="286"/>
        <v>10144.915269990001</v>
      </c>
      <c r="C972" s="123">
        <f t="shared" si="277"/>
        <v>10000</v>
      </c>
      <c r="D972" s="124">
        <f ca="1">IF(A972&lt;$B$1,VLOOKUP(A972,[1]DI!$A$4:$B$15000,2,FALSE),0)</f>
        <v>0.11649999999999999</v>
      </c>
      <c r="E972" s="123">
        <f t="shared" ref="E972:E1035" ca="1" si="288">IF(A972&lt;A$10,1,ROUND(((1+D972)^(1/252)),8))</f>
        <v>1.0004373900000001</v>
      </c>
      <c r="F972" s="123">
        <f ca="1">(TRUNC(PRODUCT($E$12:$E971),16))</f>
        <v>1.1231072660101999</v>
      </c>
      <c r="G972" s="123">
        <f t="shared" ca="1" si="287"/>
        <v>1.1084201445481701</v>
      </c>
      <c r="H972" s="123">
        <f t="shared" ref="H972:H1035" ca="1" si="289">ROUND(F972/G972,8)</f>
        <v>1.0132505000000001</v>
      </c>
      <c r="I972" s="124">
        <f t="shared" si="278"/>
        <v>0.01</v>
      </c>
      <c r="J972" s="125">
        <f t="shared" si="279"/>
        <v>44622</v>
      </c>
      <c r="K972" s="126">
        <f t="shared" si="280"/>
        <v>31</v>
      </c>
      <c r="L972" s="127">
        <f t="shared" si="281"/>
        <v>31</v>
      </c>
      <c r="M972" s="128">
        <f t="shared" ref="M972:M1035" si="290">ROUND((I972+1)^(L972/252),9)</f>
        <v>1.001224798</v>
      </c>
      <c r="N972" s="128">
        <f t="shared" ref="N972:N1035" ca="1" si="291">ROUND(H972*M972,9)</f>
        <v>1.0144915269999999</v>
      </c>
      <c r="O972" s="127">
        <f t="shared" si="282"/>
        <v>0</v>
      </c>
      <c r="P972" s="123">
        <f t="shared" ref="P972:P1035" ca="1" si="292">TRUNC(((N972-1)*C972),8)</f>
        <v>144.91526999000001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1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44666</v>
      </c>
      <c r="B973" s="122">
        <f t="shared" ca="1" si="286"/>
        <v>10149.753360000001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1.1235985018972801</v>
      </c>
      <c r="G973" s="123">
        <f t="shared" ca="1" si="287"/>
        <v>1.1084201445481701</v>
      </c>
      <c r="H973" s="123">
        <f t="shared" ca="1" si="289"/>
        <v>1.01369369</v>
      </c>
      <c r="I973" s="124">
        <f t="shared" ref="I973:I1036" si="296">I972</f>
        <v>0.01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1.001264333</v>
      </c>
      <c r="N973" s="128">
        <f t="shared" ca="1" si="291"/>
        <v>1.014975336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149.75335999999999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1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44667</v>
      </c>
      <c r="B974" s="122">
        <f t="shared" ref="B974:B1037" ca="1" si="304">IF(A974&lt;=TODAY(),C974+P974,IF(AND(A974&gt;TODAY(),A974&lt;=$B$1),IF(VLOOKUP(TODAY(),$A$10:$D$5000,4,FALSE)=0,"n.d",C974+P974),"n.d"))</f>
        <v>10149.753360000001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1.1235985018972801</v>
      </c>
      <c r="G974" s="123">
        <f t="shared" ca="1" si="287"/>
        <v>1.1084201445481701</v>
      </c>
      <c r="H974" s="123">
        <f t="shared" ca="1" si="289"/>
        <v>1.01369369</v>
      </c>
      <c r="I974" s="124">
        <f t="shared" si="296"/>
        <v>0.01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1.001264333</v>
      </c>
      <c r="N974" s="128">
        <f t="shared" ca="1" si="291"/>
        <v>1.014975336</v>
      </c>
      <c r="O974" s="127">
        <f t="shared" si="300"/>
        <v>0</v>
      </c>
      <c r="P974" s="123">
        <f t="shared" ca="1" si="292"/>
        <v>149.75335999999999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1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44668</v>
      </c>
      <c r="B975" s="122">
        <f t="shared" ca="1" si="304"/>
        <v>10149.753360000001</v>
      </c>
      <c r="C975" s="123">
        <f t="shared" si="295"/>
        <v>10000</v>
      </c>
      <c r="D975" s="124">
        <f ca="1">IF(A975&lt;$B$1,VLOOKUP(A975,[1]DI!$A$4:$B$15000,2,FALSE),0)</f>
        <v>0</v>
      </c>
      <c r="E975" s="123">
        <f t="shared" ca="1" si="288"/>
        <v>1</v>
      </c>
      <c r="F975" s="123">
        <f ca="1">(TRUNC(PRODUCT($E$12:$E974),16))</f>
        <v>1.1235985018972801</v>
      </c>
      <c r="G975" s="123">
        <f t="shared" ca="1" si="287"/>
        <v>1.1084201445481701</v>
      </c>
      <c r="H975" s="123">
        <f t="shared" ca="1" si="289"/>
        <v>1.01369369</v>
      </c>
      <c r="I975" s="124">
        <f t="shared" si="296"/>
        <v>0.01</v>
      </c>
      <c r="J975" s="125">
        <f t="shared" si="297"/>
        <v>44622</v>
      </c>
      <c r="K975" s="126">
        <f t="shared" si="298"/>
        <v>31</v>
      </c>
      <c r="L975" s="127">
        <f t="shared" si="299"/>
        <v>32</v>
      </c>
      <c r="M975" s="128">
        <f t="shared" si="290"/>
        <v>1.001264333</v>
      </c>
      <c r="N975" s="128">
        <f t="shared" ca="1" si="291"/>
        <v>1.014975336</v>
      </c>
      <c r="O975" s="127">
        <f t="shared" si="300"/>
        <v>0</v>
      </c>
      <c r="P975" s="123">
        <f t="shared" ca="1" si="292"/>
        <v>149.75335999999999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1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44669</v>
      </c>
      <c r="B976" s="122">
        <f t="shared" ca="1" si="304"/>
        <v>10149.753360000001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1.1235985018972801</v>
      </c>
      <c r="G976" s="123">
        <f t="shared" ca="1" si="287"/>
        <v>1.1084201445481701</v>
      </c>
      <c r="H976" s="123">
        <f t="shared" ca="1" si="289"/>
        <v>1.01369369</v>
      </c>
      <c r="I976" s="124">
        <f t="shared" si="296"/>
        <v>0.01</v>
      </c>
      <c r="J976" s="125">
        <f t="shared" si="297"/>
        <v>44622</v>
      </c>
      <c r="K976" s="126">
        <f t="shared" si="298"/>
        <v>32</v>
      </c>
      <c r="L976" s="127">
        <f t="shared" si="299"/>
        <v>32</v>
      </c>
      <c r="M976" s="128">
        <f t="shared" si="290"/>
        <v>1.001264333</v>
      </c>
      <c r="N976" s="128">
        <f t="shared" ca="1" si="291"/>
        <v>1.014975336</v>
      </c>
      <c r="O976" s="127">
        <f t="shared" si="300"/>
        <v>0</v>
      </c>
      <c r="P976" s="123">
        <f t="shared" ca="1" si="292"/>
        <v>149.75335999999999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1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44670</v>
      </c>
      <c r="B977" s="122">
        <f t="shared" ca="1" si="304"/>
        <v>10154.593720000001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1.12408995264603</v>
      </c>
      <c r="G977" s="123">
        <f t="shared" ca="1" si="287"/>
        <v>1.1084201445481701</v>
      </c>
      <c r="H977" s="123">
        <f t="shared" ca="1" si="289"/>
        <v>1.0141370700000001</v>
      </c>
      <c r="I977" s="124">
        <f t="shared" si="296"/>
        <v>0.01</v>
      </c>
      <c r="J977" s="125">
        <f t="shared" si="297"/>
        <v>44622</v>
      </c>
      <c r="K977" s="126">
        <f t="shared" si="298"/>
        <v>33</v>
      </c>
      <c r="L977" s="127">
        <f t="shared" si="299"/>
        <v>33</v>
      </c>
      <c r="M977" s="128">
        <f t="shared" si="290"/>
        <v>1.001303869</v>
      </c>
      <c r="N977" s="128">
        <f t="shared" ca="1" si="291"/>
        <v>1.015459372</v>
      </c>
      <c r="O977" s="127">
        <f t="shared" si="300"/>
        <v>0</v>
      </c>
      <c r="P977" s="123">
        <f t="shared" ca="1" si="292"/>
        <v>154.59371999999999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1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44671</v>
      </c>
      <c r="B978" s="122">
        <f t="shared" ca="1" si="304"/>
        <v>10159.43635</v>
      </c>
      <c r="C978" s="123">
        <f t="shared" si="295"/>
        <v>10000</v>
      </c>
      <c r="D978" s="124">
        <f ca="1">IF(A978&lt;$B$1,VLOOKUP(A978,[1]DI!$A$4:$B$15000,2,FALSE),0)</f>
        <v>0.11649999999999999</v>
      </c>
      <c r="E978" s="123">
        <f t="shared" ca="1" si="288"/>
        <v>1.0004373900000001</v>
      </c>
      <c r="F978" s="123">
        <f ca="1">(TRUNC(PRODUCT($E$12:$E977),16))</f>
        <v>1.12458161835042</v>
      </c>
      <c r="G978" s="123">
        <f t="shared" ca="1" si="287"/>
        <v>1.1084201445481701</v>
      </c>
      <c r="H978" s="123">
        <f t="shared" ca="1" si="289"/>
        <v>1.0145806399999999</v>
      </c>
      <c r="I978" s="124">
        <f t="shared" si="296"/>
        <v>0.01</v>
      </c>
      <c r="J978" s="125">
        <f t="shared" si="297"/>
        <v>44622</v>
      </c>
      <c r="K978" s="126">
        <f t="shared" si="298"/>
        <v>34</v>
      </c>
      <c r="L978" s="127">
        <f t="shared" si="299"/>
        <v>34</v>
      </c>
      <c r="M978" s="128">
        <f t="shared" si="290"/>
        <v>1.001343407</v>
      </c>
      <c r="N978" s="128">
        <f t="shared" ca="1" si="291"/>
        <v>1.015943635</v>
      </c>
      <c r="O978" s="127">
        <f t="shared" si="300"/>
        <v>0</v>
      </c>
      <c r="P978" s="123">
        <f t="shared" ca="1" si="292"/>
        <v>159.43635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1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44672</v>
      </c>
      <c r="B979" s="122">
        <f t="shared" ca="1" si="304"/>
        <v>10164.28134</v>
      </c>
      <c r="C979" s="123">
        <f t="shared" si="295"/>
        <v>10000</v>
      </c>
      <c r="D979" s="124">
        <f ca="1">IF(A979&lt;$B$1,VLOOKUP(A979,[1]DI!$A$4:$B$15000,2,FALSE),0)</f>
        <v>0</v>
      </c>
      <c r="E979" s="123">
        <f t="shared" ca="1" si="288"/>
        <v>1</v>
      </c>
      <c r="F979" s="123">
        <f ca="1">(TRUNC(PRODUCT($E$12:$E978),16))</f>
        <v>1.12507349910447</v>
      </c>
      <c r="G979" s="123">
        <f t="shared" ca="1" si="287"/>
        <v>1.1084201445481701</v>
      </c>
      <c r="H979" s="123">
        <f t="shared" ca="1" si="289"/>
        <v>1.0150244100000001</v>
      </c>
      <c r="I979" s="124">
        <f t="shared" si="296"/>
        <v>0.01</v>
      </c>
      <c r="J979" s="125">
        <f t="shared" si="297"/>
        <v>44622</v>
      </c>
      <c r="K979" s="126">
        <f t="shared" si="298"/>
        <v>34</v>
      </c>
      <c r="L979" s="127">
        <f t="shared" si="299"/>
        <v>35</v>
      </c>
      <c r="M979" s="128">
        <f t="shared" si="290"/>
        <v>1.0013829460000001</v>
      </c>
      <c r="N979" s="128">
        <f t="shared" ca="1" si="291"/>
        <v>1.0164281340000001</v>
      </c>
      <c r="O979" s="127">
        <f t="shared" si="300"/>
        <v>0</v>
      </c>
      <c r="P979" s="123">
        <f t="shared" ca="1" si="292"/>
        <v>164.28134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1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44673</v>
      </c>
      <c r="B980" s="122">
        <f t="shared" ca="1" si="304"/>
        <v>10164.28134</v>
      </c>
      <c r="C980" s="123">
        <f t="shared" si="295"/>
        <v>10000</v>
      </c>
      <c r="D980" s="124">
        <f ca="1">IF(A980&lt;$B$1,VLOOKUP(A980,[1]DI!$A$4:$B$15000,2,FALSE),0)</f>
        <v>0.11649999999999999</v>
      </c>
      <c r="E980" s="123">
        <f t="shared" ca="1" si="288"/>
        <v>1.0004373900000001</v>
      </c>
      <c r="F980" s="123">
        <f ca="1">(TRUNC(PRODUCT($E$12:$E979),16))</f>
        <v>1.12507349910447</v>
      </c>
      <c r="G980" s="123">
        <f t="shared" ca="1" si="287"/>
        <v>1.1084201445481701</v>
      </c>
      <c r="H980" s="123">
        <f t="shared" ca="1" si="289"/>
        <v>1.0150244100000001</v>
      </c>
      <c r="I980" s="124">
        <f t="shared" si="296"/>
        <v>0.01</v>
      </c>
      <c r="J980" s="125">
        <f t="shared" si="297"/>
        <v>44622</v>
      </c>
      <c r="K980" s="126">
        <f t="shared" si="298"/>
        <v>35</v>
      </c>
      <c r="L980" s="127">
        <f t="shared" si="299"/>
        <v>35</v>
      </c>
      <c r="M980" s="128">
        <f t="shared" si="290"/>
        <v>1.0013829460000001</v>
      </c>
      <c r="N980" s="128">
        <f t="shared" ca="1" si="291"/>
        <v>1.0164281340000001</v>
      </c>
      <c r="O980" s="127">
        <f t="shared" si="300"/>
        <v>0</v>
      </c>
      <c r="P980" s="123">
        <f t="shared" ca="1" si="292"/>
        <v>164.28134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1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44674</v>
      </c>
      <c r="B981" s="122">
        <f t="shared" ca="1" si="304"/>
        <v>10169.12861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1.1255655950022401</v>
      </c>
      <c r="G981" s="123">
        <f t="shared" ca="1" si="287"/>
        <v>1.1084201445481701</v>
      </c>
      <c r="H981" s="123">
        <f t="shared" ca="1" si="289"/>
        <v>1.01546837</v>
      </c>
      <c r="I981" s="124">
        <f t="shared" si="296"/>
        <v>0.01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1.0014224869999999</v>
      </c>
      <c r="N981" s="128">
        <f t="shared" ca="1" si="291"/>
        <v>1.016912861</v>
      </c>
      <c r="O981" s="127">
        <f t="shared" si="300"/>
        <v>0</v>
      </c>
      <c r="P981" s="123">
        <f t="shared" ca="1" si="292"/>
        <v>169.12861000000001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1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44675</v>
      </c>
      <c r="B982" s="122">
        <f t="shared" ca="1" si="304"/>
        <v>10169.12861</v>
      </c>
      <c r="C982" s="123">
        <f t="shared" si="295"/>
        <v>10000</v>
      </c>
      <c r="D982" s="124">
        <f ca="1">IF(A982&lt;$B$1,VLOOKUP(A982,[1]DI!$A$4:$B$15000,2,FALSE),0)</f>
        <v>0</v>
      </c>
      <c r="E982" s="123">
        <f t="shared" ca="1" si="288"/>
        <v>1</v>
      </c>
      <c r="F982" s="123">
        <f ca="1">(TRUNC(PRODUCT($E$12:$E981),16))</f>
        <v>1.1255655950022401</v>
      </c>
      <c r="G982" s="123">
        <f t="shared" ca="1" si="287"/>
        <v>1.1084201445481701</v>
      </c>
      <c r="H982" s="123">
        <f t="shared" ca="1" si="289"/>
        <v>1.01546837</v>
      </c>
      <c r="I982" s="124">
        <f t="shared" si="296"/>
        <v>0.01</v>
      </c>
      <c r="J982" s="125">
        <f t="shared" si="297"/>
        <v>44622</v>
      </c>
      <c r="K982" s="126">
        <f t="shared" si="298"/>
        <v>35</v>
      </c>
      <c r="L982" s="127">
        <f t="shared" si="299"/>
        <v>36</v>
      </c>
      <c r="M982" s="128">
        <f t="shared" si="290"/>
        <v>1.0014224869999999</v>
      </c>
      <c r="N982" s="128">
        <f t="shared" ca="1" si="291"/>
        <v>1.016912861</v>
      </c>
      <c r="O982" s="127">
        <f t="shared" si="300"/>
        <v>0</v>
      </c>
      <c r="P982" s="123">
        <f t="shared" ca="1" si="292"/>
        <v>169.12861000000001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1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44676</v>
      </c>
      <c r="B983" s="122">
        <f t="shared" ca="1" si="304"/>
        <v>10169.12861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1.1255655950022401</v>
      </c>
      <c r="G983" s="123">
        <f t="shared" ca="1" si="287"/>
        <v>1.1084201445481701</v>
      </c>
      <c r="H983" s="123">
        <f t="shared" ca="1" si="289"/>
        <v>1.01546837</v>
      </c>
      <c r="I983" s="124">
        <f t="shared" si="296"/>
        <v>0.01</v>
      </c>
      <c r="J983" s="125">
        <f t="shared" si="297"/>
        <v>44622</v>
      </c>
      <c r="K983" s="126">
        <f t="shared" si="298"/>
        <v>36</v>
      </c>
      <c r="L983" s="127">
        <f t="shared" si="299"/>
        <v>36</v>
      </c>
      <c r="M983" s="128">
        <f t="shared" si="290"/>
        <v>1.0014224869999999</v>
      </c>
      <c r="N983" s="128">
        <f t="shared" ca="1" si="291"/>
        <v>1.016912861</v>
      </c>
      <c r="O983" s="127">
        <f t="shared" si="300"/>
        <v>0</v>
      </c>
      <c r="P983" s="123">
        <f t="shared" ca="1" si="292"/>
        <v>169.12861000000001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1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44677</v>
      </c>
      <c r="B984" s="122">
        <f t="shared" ca="1" si="304"/>
        <v>10173.978139999999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1.12605790613784</v>
      </c>
      <c r="G984" s="123">
        <f t="shared" ca="1" si="287"/>
        <v>1.1084201445481701</v>
      </c>
      <c r="H984" s="123">
        <f t="shared" ca="1" si="289"/>
        <v>1.0159125200000001</v>
      </c>
      <c r="I984" s="124">
        <f t="shared" si="296"/>
        <v>0.01</v>
      </c>
      <c r="J984" s="125">
        <f t="shared" si="297"/>
        <v>44622</v>
      </c>
      <c r="K984" s="126">
        <f t="shared" si="298"/>
        <v>37</v>
      </c>
      <c r="L984" s="127">
        <f t="shared" si="299"/>
        <v>37</v>
      </c>
      <c r="M984" s="128">
        <f t="shared" si="290"/>
        <v>1.001462029</v>
      </c>
      <c r="N984" s="128">
        <f t="shared" ca="1" si="291"/>
        <v>1.017397814</v>
      </c>
      <c r="O984" s="127">
        <f t="shared" si="300"/>
        <v>0</v>
      </c>
      <c r="P984" s="123">
        <f t="shared" ca="1" si="292"/>
        <v>173.97814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1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44678</v>
      </c>
      <c r="B985" s="122">
        <f t="shared" ca="1" si="304"/>
        <v>10178.830040000001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1.1265504326054001</v>
      </c>
      <c r="G985" s="123">
        <f t="shared" ca="1" si="287"/>
        <v>1.1084201445481701</v>
      </c>
      <c r="H985" s="123">
        <f t="shared" ca="1" si="289"/>
        <v>1.0163568700000001</v>
      </c>
      <c r="I985" s="124">
        <f t="shared" si="296"/>
        <v>0.01</v>
      </c>
      <c r="J985" s="125">
        <f t="shared" si="297"/>
        <v>44622</v>
      </c>
      <c r="K985" s="126">
        <f t="shared" si="298"/>
        <v>38</v>
      </c>
      <c r="L985" s="127">
        <f t="shared" si="299"/>
        <v>38</v>
      </c>
      <c r="M985" s="128">
        <f t="shared" si="290"/>
        <v>1.0015015730000001</v>
      </c>
      <c r="N985" s="128">
        <f t="shared" ca="1" si="291"/>
        <v>1.017883004</v>
      </c>
      <c r="O985" s="127">
        <f t="shared" si="300"/>
        <v>0</v>
      </c>
      <c r="P985" s="123">
        <f t="shared" ca="1" si="292"/>
        <v>178.83004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1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44679</v>
      </c>
      <c r="B986" s="122">
        <f t="shared" ca="1" si="304"/>
        <v>10183.684310000001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1.1270431744991201</v>
      </c>
      <c r="G986" s="123">
        <f t="shared" ca="1" si="287"/>
        <v>1.1084201445481701</v>
      </c>
      <c r="H986" s="123">
        <f t="shared" ca="1" si="289"/>
        <v>1.01680142</v>
      </c>
      <c r="I986" s="124">
        <f t="shared" si="296"/>
        <v>0.01</v>
      </c>
      <c r="J986" s="125">
        <f t="shared" si="297"/>
        <v>44622</v>
      </c>
      <c r="K986" s="126">
        <f t="shared" si="298"/>
        <v>39</v>
      </c>
      <c r="L986" s="127">
        <f t="shared" si="299"/>
        <v>39</v>
      </c>
      <c r="M986" s="128">
        <f t="shared" si="290"/>
        <v>1.001541118</v>
      </c>
      <c r="N986" s="128">
        <f t="shared" ca="1" si="291"/>
        <v>1.0183684310000001</v>
      </c>
      <c r="O986" s="127">
        <f t="shared" si="300"/>
        <v>0</v>
      </c>
      <c r="P986" s="123">
        <f t="shared" ca="1" si="292"/>
        <v>183.68431000000001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1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44680</v>
      </c>
      <c r="B987" s="122">
        <f t="shared" ca="1" si="304"/>
        <v>10188.54085999</v>
      </c>
      <c r="C987" s="123">
        <f t="shared" si="295"/>
        <v>10000</v>
      </c>
      <c r="D987" s="124">
        <f ca="1">IF(A987&lt;$B$1,VLOOKUP(A987,[1]DI!$A$4:$B$15000,2,FALSE),0)</f>
        <v>0.11649999999999999</v>
      </c>
      <c r="E987" s="123">
        <f t="shared" ca="1" si="288"/>
        <v>1.0004373900000001</v>
      </c>
      <c r="F987" s="123">
        <f ca="1">(TRUNC(PRODUCT($E$12:$E986),16))</f>
        <v>1.12753613191322</v>
      </c>
      <c r="G987" s="123">
        <f t="shared" ca="1" si="287"/>
        <v>1.1084201445481701</v>
      </c>
      <c r="H987" s="123">
        <f t="shared" ca="1" si="289"/>
        <v>1.01724616</v>
      </c>
      <c r="I987" s="124">
        <f t="shared" si="296"/>
        <v>0.01</v>
      </c>
      <c r="J987" s="125">
        <f t="shared" si="297"/>
        <v>44622</v>
      </c>
      <c r="K987" s="126">
        <f t="shared" si="298"/>
        <v>40</v>
      </c>
      <c r="L987" s="127">
        <f t="shared" si="299"/>
        <v>40</v>
      </c>
      <c r="M987" s="128">
        <f t="shared" si="290"/>
        <v>1.001580666</v>
      </c>
      <c r="N987" s="128">
        <f t="shared" ca="1" si="291"/>
        <v>1.0188540859999999</v>
      </c>
      <c r="O987" s="127">
        <f t="shared" si="300"/>
        <v>0</v>
      </c>
      <c r="P987" s="123">
        <f t="shared" ca="1" si="292"/>
        <v>188.54085999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1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44681</v>
      </c>
      <c r="B988" s="122">
        <f t="shared" ca="1" si="304"/>
        <v>10193.399670000001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1.1280293049419501</v>
      </c>
      <c r="G988" s="123">
        <f t="shared" ca="1" si="287"/>
        <v>1.1084201445481701</v>
      </c>
      <c r="H988" s="123">
        <f t="shared" ca="1" si="289"/>
        <v>1.01769109</v>
      </c>
      <c r="I988" s="124">
        <f t="shared" si="296"/>
        <v>0.01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1.0016202139999999</v>
      </c>
      <c r="N988" s="128">
        <f t="shared" ca="1" si="291"/>
        <v>1.0193399670000001</v>
      </c>
      <c r="O988" s="127">
        <f t="shared" si="300"/>
        <v>0</v>
      </c>
      <c r="P988" s="123">
        <f t="shared" ca="1" si="292"/>
        <v>193.39966999999999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1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44682</v>
      </c>
      <c r="B989" s="122">
        <f t="shared" ca="1" si="304"/>
        <v>10193.399670000001</v>
      </c>
      <c r="C989" s="123">
        <f t="shared" si="295"/>
        <v>10000</v>
      </c>
      <c r="D989" s="124">
        <f ca="1">IF(A989&lt;$B$1,VLOOKUP(A989,[1]DI!$A$4:$B$15000,2,FALSE),0)</f>
        <v>0</v>
      </c>
      <c r="E989" s="123">
        <f t="shared" ca="1" si="288"/>
        <v>1</v>
      </c>
      <c r="F989" s="123">
        <f ca="1">(TRUNC(PRODUCT($E$12:$E988),16))</f>
        <v>1.1280293049419501</v>
      </c>
      <c r="G989" s="123">
        <f t="shared" ca="1" si="287"/>
        <v>1.1084201445481701</v>
      </c>
      <c r="H989" s="123">
        <f t="shared" ca="1" si="289"/>
        <v>1.01769109</v>
      </c>
      <c r="I989" s="124">
        <f t="shared" si="296"/>
        <v>0.01</v>
      </c>
      <c r="J989" s="125">
        <f t="shared" si="297"/>
        <v>44622</v>
      </c>
      <c r="K989" s="126">
        <f t="shared" si="298"/>
        <v>40</v>
      </c>
      <c r="L989" s="127">
        <f t="shared" si="299"/>
        <v>41</v>
      </c>
      <c r="M989" s="128">
        <f t="shared" si="290"/>
        <v>1.0016202139999999</v>
      </c>
      <c r="N989" s="128">
        <f t="shared" ca="1" si="291"/>
        <v>1.0193399670000001</v>
      </c>
      <c r="O989" s="127">
        <f t="shared" si="300"/>
        <v>0</v>
      </c>
      <c r="P989" s="123">
        <f t="shared" ca="1" si="292"/>
        <v>193.39966999999999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1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44683</v>
      </c>
      <c r="B990" s="122">
        <f t="shared" ca="1" si="304"/>
        <v>10193.399670000001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1.1280293049419501</v>
      </c>
      <c r="G990" s="123">
        <f t="shared" ca="1" si="287"/>
        <v>1.1084201445481701</v>
      </c>
      <c r="H990" s="123">
        <f t="shared" ca="1" si="289"/>
        <v>1.01769109</v>
      </c>
      <c r="I990" s="124">
        <f t="shared" si="296"/>
        <v>0.01</v>
      </c>
      <c r="J990" s="125">
        <f t="shared" si="297"/>
        <v>44622</v>
      </c>
      <c r="K990" s="126">
        <f t="shared" si="298"/>
        <v>41</v>
      </c>
      <c r="L990" s="127">
        <f t="shared" si="299"/>
        <v>41</v>
      </c>
      <c r="M990" s="128">
        <f t="shared" si="290"/>
        <v>1.0016202139999999</v>
      </c>
      <c r="N990" s="128">
        <f t="shared" ca="1" si="291"/>
        <v>1.0193399670000001</v>
      </c>
      <c r="O990" s="127">
        <f t="shared" si="300"/>
        <v>0</v>
      </c>
      <c r="P990" s="123">
        <f t="shared" ca="1" si="292"/>
        <v>193.39966999999999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1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44684</v>
      </c>
      <c r="B991" s="122">
        <f t="shared" ca="1" si="304"/>
        <v>10198.26085999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1.12852269367964</v>
      </c>
      <c r="G991" s="123">
        <f t="shared" ca="1" si="287"/>
        <v>1.1084201445481701</v>
      </c>
      <c r="H991" s="123">
        <f t="shared" ca="1" si="289"/>
        <v>1.0181362199999999</v>
      </c>
      <c r="I991" s="124">
        <f t="shared" si="296"/>
        <v>0.01</v>
      </c>
      <c r="J991" s="125">
        <f t="shared" si="297"/>
        <v>44622</v>
      </c>
      <c r="K991" s="126">
        <f t="shared" si="298"/>
        <v>42</v>
      </c>
      <c r="L991" s="127">
        <f t="shared" si="299"/>
        <v>42</v>
      </c>
      <c r="M991" s="128">
        <f t="shared" si="290"/>
        <v>1.001659764</v>
      </c>
      <c r="N991" s="128">
        <f t="shared" ca="1" si="291"/>
        <v>1.0198260859999999</v>
      </c>
      <c r="O991" s="127">
        <f t="shared" si="300"/>
        <v>0</v>
      </c>
      <c r="P991" s="123">
        <f t="shared" ca="1" si="292"/>
        <v>198.26085999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1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44685</v>
      </c>
      <c r="B992" s="122">
        <f t="shared" ca="1" si="304"/>
        <v>10203.124320000001</v>
      </c>
      <c r="C992" s="123">
        <f t="shared" si="295"/>
        <v>10000</v>
      </c>
      <c r="D992" s="124">
        <f ca="1">IF(A992&lt;$B$1,VLOOKUP(A992,[1]DI!$A$4:$B$15000,2,FALSE),0)</f>
        <v>0.11649999999999999</v>
      </c>
      <c r="E992" s="123">
        <f t="shared" ca="1" si="288"/>
        <v>1.0004373900000001</v>
      </c>
      <c r="F992" s="123">
        <f ca="1">(TRUNC(PRODUCT($E$12:$E991),16))</f>
        <v>1.12901629822063</v>
      </c>
      <c r="G992" s="123">
        <f t="shared" ca="1" si="287"/>
        <v>1.1084201445481701</v>
      </c>
      <c r="H992" s="123">
        <f t="shared" ca="1" si="289"/>
        <v>1.01858154</v>
      </c>
      <c r="I992" s="124">
        <f t="shared" si="296"/>
        <v>0.01</v>
      </c>
      <c r="J992" s="125">
        <f t="shared" si="297"/>
        <v>44622</v>
      </c>
      <c r="K992" s="126">
        <f t="shared" si="298"/>
        <v>43</v>
      </c>
      <c r="L992" s="127">
        <f t="shared" si="299"/>
        <v>43</v>
      </c>
      <c r="M992" s="128">
        <f t="shared" si="290"/>
        <v>1.0016993160000001</v>
      </c>
      <c r="N992" s="128">
        <f t="shared" ca="1" si="291"/>
        <v>1.0203124320000001</v>
      </c>
      <c r="O992" s="127">
        <f t="shared" si="300"/>
        <v>0</v>
      </c>
      <c r="P992" s="123">
        <f t="shared" ca="1" si="292"/>
        <v>203.12432000000001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1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44686</v>
      </c>
      <c r="B993" s="122">
        <f t="shared" ca="1" si="304"/>
        <v>10207.990149990001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1.1295101186593099</v>
      </c>
      <c r="G993" s="123">
        <f t="shared" ca="1" si="287"/>
        <v>1.1084201445481701</v>
      </c>
      <c r="H993" s="123">
        <f t="shared" ca="1" si="289"/>
        <v>1.01902706</v>
      </c>
      <c r="I993" s="124">
        <f t="shared" si="296"/>
        <v>0.01</v>
      </c>
      <c r="J993" s="125">
        <f t="shared" si="297"/>
        <v>44622</v>
      </c>
      <c r="K993" s="126">
        <f t="shared" si="298"/>
        <v>44</v>
      </c>
      <c r="L993" s="127">
        <f t="shared" si="299"/>
        <v>44</v>
      </c>
      <c r="M993" s="128">
        <f t="shared" si="290"/>
        <v>1.001738869</v>
      </c>
      <c r="N993" s="128">
        <f t="shared" ca="1" si="291"/>
        <v>1.0207990149999999</v>
      </c>
      <c r="O993" s="127">
        <f t="shared" si="300"/>
        <v>0</v>
      </c>
      <c r="P993" s="123">
        <f t="shared" ca="1" si="292"/>
        <v>207.99014998999999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1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44687</v>
      </c>
      <c r="B994" s="122">
        <f t="shared" ca="1" si="304"/>
        <v>10213.219590000001</v>
      </c>
      <c r="C994" s="123">
        <f t="shared" si="295"/>
        <v>10000</v>
      </c>
      <c r="D994" s="124">
        <f ca="1">IF(A994&lt;$B$1,VLOOKUP(A994,[1]DI!$A$4:$B$15000,2,FALSE),0)</f>
        <v>0.1265</v>
      </c>
      <c r="E994" s="123">
        <f t="shared" ca="1" si="288"/>
        <v>1.0004727899999999</v>
      </c>
      <c r="F994" s="123">
        <f ca="1">(TRUNC(PRODUCT($E$12:$E993),16))</f>
        <v>1.1300441397483101</v>
      </c>
      <c r="G994" s="123">
        <f t="shared" ca="1" si="287"/>
        <v>1.1084201445481701</v>
      </c>
      <c r="H994" s="123">
        <f t="shared" ca="1" si="289"/>
        <v>1.0195088400000001</v>
      </c>
      <c r="I994" s="124">
        <f t="shared" si="296"/>
        <v>0.01</v>
      </c>
      <c r="J994" s="125">
        <f t="shared" si="297"/>
        <v>44622</v>
      </c>
      <c r="K994" s="126">
        <f t="shared" si="298"/>
        <v>45</v>
      </c>
      <c r="L994" s="127">
        <f t="shared" si="299"/>
        <v>45</v>
      </c>
      <c r="M994" s="128">
        <f t="shared" si="290"/>
        <v>1.0017784240000001</v>
      </c>
      <c r="N994" s="128">
        <f t="shared" ca="1" si="291"/>
        <v>1.021321959</v>
      </c>
      <c r="O994" s="127">
        <f t="shared" si="300"/>
        <v>0</v>
      </c>
      <c r="P994" s="123">
        <f t="shared" ca="1" si="292"/>
        <v>213.21959000000001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1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44688</v>
      </c>
      <c r="B995" s="122">
        <f t="shared" ca="1" si="304"/>
        <v>10218.45184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1.1305784133171399</v>
      </c>
      <c r="G995" s="123">
        <f t="shared" ca="1" si="287"/>
        <v>1.1084201445481701</v>
      </c>
      <c r="H995" s="123">
        <f t="shared" ca="1" si="289"/>
        <v>1.0199908600000001</v>
      </c>
      <c r="I995" s="124">
        <f t="shared" si="296"/>
        <v>0.01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1.0018179810000001</v>
      </c>
      <c r="N995" s="128">
        <f t="shared" ca="1" si="291"/>
        <v>1.021845184</v>
      </c>
      <c r="O995" s="127">
        <f t="shared" si="300"/>
        <v>0</v>
      </c>
      <c r="P995" s="123">
        <f t="shared" ca="1" si="292"/>
        <v>218.45184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1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44689</v>
      </c>
      <c r="B996" s="122">
        <f t="shared" ca="1" si="304"/>
        <v>10218.45184</v>
      </c>
      <c r="C996" s="123">
        <f t="shared" si="295"/>
        <v>10000</v>
      </c>
      <c r="D996" s="124">
        <f ca="1">IF(A996&lt;$B$1,VLOOKUP(A996,[1]DI!$A$4:$B$15000,2,FALSE),0)</f>
        <v>0</v>
      </c>
      <c r="E996" s="123">
        <f t="shared" ca="1" si="288"/>
        <v>1</v>
      </c>
      <c r="F996" s="123">
        <f ca="1">(TRUNC(PRODUCT($E$12:$E995),16))</f>
        <v>1.1305784133171399</v>
      </c>
      <c r="G996" s="123">
        <f t="shared" ca="1" si="287"/>
        <v>1.1084201445481701</v>
      </c>
      <c r="H996" s="123">
        <f t="shared" ca="1" si="289"/>
        <v>1.0199908600000001</v>
      </c>
      <c r="I996" s="124">
        <f t="shared" si="296"/>
        <v>0.01</v>
      </c>
      <c r="J996" s="125">
        <f t="shared" si="297"/>
        <v>44622</v>
      </c>
      <c r="K996" s="126">
        <f t="shared" si="298"/>
        <v>45</v>
      </c>
      <c r="L996" s="127">
        <f t="shared" si="299"/>
        <v>46</v>
      </c>
      <c r="M996" s="128">
        <f t="shared" si="290"/>
        <v>1.0018179810000001</v>
      </c>
      <c r="N996" s="128">
        <f t="shared" ca="1" si="291"/>
        <v>1.021845184</v>
      </c>
      <c r="O996" s="127">
        <f t="shared" si="300"/>
        <v>0</v>
      </c>
      <c r="P996" s="123">
        <f t="shared" ca="1" si="292"/>
        <v>218.45184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1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44690</v>
      </c>
      <c r="B997" s="122">
        <f t="shared" ca="1" si="304"/>
        <v>10218.45184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1.1305784133171399</v>
      </c>
      <c r="G997" s="123">
        <f t="shared" ca="1" si="287"/>
        <v>1.1084201445481701</v>
      </c>
      <c r="H997" s="123">
        <f t="shared" ca="1" si="289"/>
        <v>1.0199908600000001</v>
      </c>
      <c r="I997" s="124">
        <f t="shared" si="296"/>
        <v>0.01</v>
      </c>
      <c r="J997" s="125">
        <f t="shared" si="297"/>
        <v>44622</v>
      </c>
      <c r="K997" s="126">
        <f t="shared" si="298"/>
        <v>46</v>
      </c>
      <c r="L997" s="127">
        <f t="shared" si="299"/>
        <v>46</v>
      </c>
      <c r="M997" s="128">
        <f t="shared" si="290"/>
        <v>1.0018179810000001</v>
      </c>
      <c r="N997" s="128">
        <f t="shared" ca="1" si="291"/>
        <v>1.021845184</v>
      </c>
      <c r="O997" s="127">
        <f t="shared" si="300"/>
        <v>0</v>
      </c>
      <c r="P997" s="123">
        <f t="shared" ca="1" si="292"/>
        <v>218.45184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1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44691</v>
      </c>
      <c r="B998" s="122">
        <f t="shared" ca="1" si="304"/>
        <v>10223.68669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1.13111293948517</v>
      </c>
      <c r="G998" s="123">
        <f t="shared" ca="1" si="287"/>
        <v>1.1084201445481701</v>
      </c>
      <c r="H998" s="123">
        <f t="shared" ca="1" si="289"/>
        <v>1.0204731</v>
      </c>
      <c r="I998" s="124">
        <f t="shared" si="296"/>
        <v>0.01</v>
      </c>
      <c r="J998" s="125">
        <f t="shared" si="297"/>
        <v>44622</v>
      </c>
      <c r="K998" s="126">
        <f t="shared" si="298"/>
        <v>47</v>
      </c>
      <c r="L998" s="127">
        <f t="shared" si="299"/>
        <v>47</v>
      </c>
      <c r="M998" s="128">
        <f t="shared" si="290"/>
        <v>1.001857539</v>
      </c>
      <c r="N998" s="128">
        <f t="shared" ca="1" si="291"/>
        <v>1.022368669</v>
      </c>
      <c r="O998" s="127">
        <f t="shared" si="300"/>
        <v>0</v>
      </c>
      <c r="P998" s="123">
        <f t="shared" ca="1" si="292"/>
        <v>223.68669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1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44692</v>
      </c>
      <c r="B999" s="122">
        <f t="shared" ca="1" si="304"/>
        <v>10228.924230000001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1.1316477183718301</v>
      </c>
      <c r="G999" s="123">
        <f t="shared" ca="1" si="287"/>
        <v>1.1084201445481701</v>
      </c>
      <c r="H999" s="123">
        <f t="shared" ca="1" si="289"/>
        <v>1.0209555699999999</v>
      </c>
      <c r="I999" s="124">
        <f t="shared" si="296"/>
        <v>0.01</v>
      </c>
      <c r="J999" s="125">
        <f t="shared" si="297"/>
        <v>44622</v>
      </c>
      <c r="K999" s="126">
        <f t="shared" si="298"/>
        <v>48</v>
      </c>
      <c r="L999" s="127">
        <f t="shared" si="299"/>
        <v>48</v>
      </c>
      <c r="M999" s="128">
        <f t="shared" si="290"/>
        <v>1.0018970979999999</v>
      </c>
      <c r="N999" s="128">
        <f t="shared" ca="1" si="291"/>
        <v>1.0228924230000001</v>
      </c>
      <c r="O999" s="127">
        <f t="shared" si="300"/>
        <v>0</v>
      </c>
      <c r="P999" s="123">
        <f t="shared" ca="1" si="292"/>
        <v>228.92422999999999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1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44693</v>
      </c>
      <c r="B1000" s="122">
        <f t="shared" ca="1" si="304"/>
        <v>10234.164479999999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1.1321827500966</v>
      </c>
      <c r="G1000" s="123">
        <f t="shared" ca="1" si="287"/>
        <v>1.1084201445481701</v>
      </c>
      <c r="H1000" s="123">
        <f t="shared" ca="1" si="289"/>
        <v>1.02143827</v>
      </c>
      <c r="I1000" s="124">
        <f t="shared" si="296"/>
        <v>0.01</v>
      </c>
      <c r="J1000" s="125">
        <f t="shared" si="297"/>
        <v>44622</v>
      </c>
      <c r="K1000" s="126">
        <f t="shared" si="298"/>
        <v>49</v>
      </c>
      <c r="L1000" s="127">
        <f t="shared" si="299"/>
        <v>49</v>
      </c>
      <c r="M1000" s="128">
        <f t="shared" si="290"/>
        <v>1.0019366590000001</v>
      </c>
      <c r="N1000" s="128">
        <f t="shared" ca="1" si="291"/>
        <v>1.0234164480000001</v>
      </c>
      <c r="O1000" s="127">
        <f t="shared" si="300"/>
        <v>0</v>
      </c>
      <c r="P1000" s="123">
        <f t="shared" ca="1" si="292"/>
        <v>234.16448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1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44694</v>
      </c>
      <c r="B1001" s="122">
        <f t="shared" ca="1" si="304"/>
        <v>10239.40733</v>
      </c>
      <c r="C1001" s="123">
        <f t="shared" si="295"/>
        <v>10000</v>
      </c>
      <c r="D1001" s="124">
        <f ca="1">IF(A1001&lt;$B$1,VLOOKUP(A1001,[1]DI!$A$4:$B$15000,2,FALSE),0)</f>
        <v>0.1265</v>
      </c>
      <c r="E1001" s="123">
        <f t="shared" ca="1" si="288"/>
        <v>1.0004727899999999</v>
      </c>
      <c r="F1001" s="123">
        <f ca="1">(TRUNC(PRODUCT($E$12:$E1000),16))</f>
        <v>1.13271803477902</v>
      </c>
      <c r="G1001" s="123">
        <f t="shared" ca="1" si="287"/>
        <v>1.1084201445481701</v>
      </c>
      <c r="H1001" s="123">
        <f t="shared" ca="1" si="289"/>
        <v>1.02192119</v>
      </c>
      <c r="I1001" s="124">
        <f t="shared" si="296"/>
        <v>0.01</v>
      </c>
      <c r="J1001" s="125">
        <f t="shared" si="297"/>
        <v>44622</v>
      </c>
      <c r="K1001" s="126">
        <f t="shared" si="298"/>
        <v>50</v>
      </c>
      <c r="L1001" s="127">
        <f t="shared" si="299"/>
        <v>50</v>
      </c>
      <c r="M1001" s="128">
        <f t="shared" si="290"/>
        <v>1.0019762219999999</v>
      </c>
      <c r="N1001" s="128">
        <f t="shared" ca="1" si="291"/>
        <v>1.0239407330000001</v>
      </c>
      <c r="O1001" s="127">
        <f t="shared" si="300"/>
        <v>0</v>
      </c>
      <c r="P1001" s="123">
        <f t="shared" ca="1" si="292"/>
        <v>239.40733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1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44695</v>
      </c>
      <c r="B1002" s="122">
        <f t="shared" ca="1" si="304"/>
        <v>10244.652980000001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1.1332535725386801</v>
      </c>
      <c r="G1002" s="123">
        <f t="shared" ca="1" si="287"/>
        <v>1.1084201445481701</v>
      </c>
      <c r="H1002" s="123">
        <f t="shared" ca="1" si="289"/>
        <v>1.02240435</v>
      </c>
      <c r="I1002" s="124">
        <f t="shared" si="296"/>
        <v>0.01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1.0020157860000001</v>
      </c>
      <c r="N1002" s="128">
        <f t="shared" ca="1" si="291"/>
        <v>1.024465298</v>
      </c>
      <c r="O1002" s="127">
        <f t="shared" si="300"/>
        <v>0</v>
      </c>
      <c r="P1002" s="123">
        <f t="shared" ca="1" si="292"/>
        <v>244.65298000000001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1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44696</v>
      </c>
      <c r="B1003" s="122">
        <f t="shared" ca="1" si="304"/>
        <v>10244.652980000001</v>
      </c>
      <c r="C1003" s="123">
        <f t="shared" si="295"/>
        <v>10000</v>
      </c>
      <c r="D1003" s="124">
        <f ca="1">IF(A1003&lt;$B$1,VLOOKUP(A1003,[1]DI!$A$4:$B$15000,2,FALSE),0)</f>
        <v>0</v>
      </c>
      <c r="E1003" s="123">
        <f t="shared" ca="1" si="288"/>
        <v>1</v>
      </c>
      <c r="F1003" s="123">
        <f ca="1">(TRUNC(PRODUCT($E$12:$E1002),16))</f>
        <v>1.1332535725386801</v>
      </c>
      <c r="G1003" s="123">
        <f t="shared" ca="1" si="287"/>
        <v>1.1084201445481701</v>
      </c>
      <c r="H1003" s="123">
        <f t="shared" ca="1" si="289"/>
        <v>1.02240435</v>
      </c>
      <c r="I1003" s="124">
        <f t="shared" si="296"/>
        <v>0.01</v>
      </c>
      <c r="J1003" s="125">
        <f t="shared" si="297"/>
        <v>44622</v>
      </c>
      <c r="K1003" s="126">
        <f t="shared" si="298"/>
        <v>50</v>
      </c>
      <c r="L1003" s="127">
        <f t="shared" si="299"/>
        <v>51</v>
      </c>
      <c r="M1003" s="128">
        <f t="shared" si="290"/>
        <v>1.0020157860000001</v>
      </c>
      <c r="N1003" s="128">
        <f t="shared" ca="1" si="291"/>
        <v>1.024465298</v>
      </c>
      <c r="O1003" s="127">
        <f t="shared" si="300"/>
        <v>0</v>
      </c>
      <c r="P1003" s="123">
        <f t="shared" ca="1" si="292"/>
        <v>244.65298000000001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1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44697</v>
      </c>
      <c r="B1004" s="122">
        <f t="shared" ca="1" si="304"/>
        <v>10244.652980000001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1.1332535725386801</v>
      </c>
      <c r="G1004" s="123">
        <f t="shared" ca="1" si="287"/>
        <v>1.1084201445481701</v>
      </c>
      <c r="H1004" s="123">
        <f t="shared" ca="1" si="289"/>
        <v>1.02240435</v>
      </c>
      <c r="I1004" s="124">
        <f t="shared" si="296"/>
        <v>0.01</v>
      </c>
      <c r="J1004" s="125">
        <f t="shared" si="297"/>
        <v>44622</v>
      </c>
      <c r="K1004" s="126">
        <f t="shared" si="298"/>
        <v>51</v>
      </c>
      <c r="L1004" s="127">
        <f t="shared" si="299"/>
        <v>51</v>
      </c>
      <c r="M1004" s="128">
        <f t="shared" si="290"/>
        <v>1.0020157860000001</v>
      </c>
      <c r="N1004" s="128">
        <f t="shared" ca="1" si="291"/>
        <v>1.024465298</v>
      </c>
      <c r="O1004" s="127">
        <f t="shared" si="300"/>
        <v>0</v>
      </c>
      <c r="P1004" s="123">
        <f t="shared" ca="1" si="292"/>
        <v>244.65298000000001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1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44698</v>
      </c>
      <c r="B1005" s="122">
        <f t="shared" ca="1" si="304"/>
        <v>10249.90123999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1.1337893634952401</v>
      </c>
      <c r="G1005" s="123">
        <f t="shared" ca="1" si="287"/>
        <v>1.1084201445481701</v>
      </c>
      <c r="H1005" s="123">
        <f t="shared" ca="1" si="289"/>
        <v>1.0228877300000001</v>
      </c>
      <c r="I1005" s="124">
        <f t="shared" si="296"/>
        <v>0.01</v>
      </c>
      <c r="J1005" s="125">
        <f t="shared" si="297"/>
        <v>44622</v>
      </c>
      <c r="K1005" s="126">
        <f t="shared" si="298"/>
        <v>52</v>
      </c>
      <c r="L1005" s="127">
        <f t="shared" si="299"/>
        <v>52</v>
      </c>
      <c r="M1005" s="128">
        <f t="shared" si="290"/>
        <v>1.002055352</v>
      </c>
      <c r="N1005" s="128">
        <f t="shared" ca="1" si="291"/>
        <v>1.0249901239999999</v>
      </c>
      <c r="O1005" s="127">
        <f t="shared" si="300"/>
        <v>0</v>
      </c>
      <c r="P1005" s="123">
        <f t="shared" ca="1" si="292"/>
        <v>249.90123998999999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1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44699</v>
      </c>
      <c r="B1006" s="122">
        <f t="shared" ca="1" si="304"/>
        <v>10255.15221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1.13432540776841</v>
      </c>
      <c r="G1006" s="123">
        <f t="shared" ca="1" si="287"/>
        <v>1.1084201445481701</v>
      </c>
      <c r="H1006" s="123">
        <f t="shared" ca="1" si="289"/>
        <v>1.02337134</v>
      </c>
      <c r="I1006" s="124">
        <f t="shared" si="296"/>
        <v>0.01</v>
      </c>
      <c r="J1006" s="125">
        <f t="shared" si="297"/>
        <v>44622</v>
      </c>
      <c r="K1006" s="126">
        <f t="shared" si="298"/>
        <v>53</v>
      </c>
      <c r="L1006" s="127">
        <f t="shared" si="299"/>
        <v>53</v>
      </c>
      <c r="M1006" s="128">
        <f t="shared" si="290"/>
        <v>1.00209492</v>
      </c>
      <c r="N1006" s="128">
        <f t="shared" ca="1" si="291"/>
        <v>1.025515221</v>
      </c>
      <c r="O1006" s="127">
        <f t="shared" si="300"/>
        <v>0</v>
      </c>
      <c r="P1006" s="123">
        <f t="shared" ca="1" si="292"/>
        <v>255.15221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1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44700</v>
      </c>
      <c r="B1007" s="122">
        <f t="shared" ca="1" si="304"/>
        <v>10260.40588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1.13486170547795</v>
      </c>
      <c r="G1007" s="123">
        <f t="shared" ca="1" si="287"/>
        <v>1.1084201445481701</v>
      </c>
      <c r="H1007" s="123">
        <f t="shared" ca="1" si="289"/>
        <v>1.02385518</v>
      </c>
      <c r="I1007" s="124">
        <f t="shared" si="296"/>
        <v>0.01</v>
      </c>
      <c r="J1007" s="125">
        <f t="shared" si="297"/>
        <v>44622</v>
      </c>
      <c r="K1007" s="126">
        <f t="shared" si="298"/>
        <v>54</v>
      </c>
      <c r="L1007" s="127">
        <f t="shared" si="299"/>
        <v>54</v>
      </c>
      <c r="M1007" s="128">
        <f t="shared" si="290"/>
        <v>1.0021344889999999</v>
      </c>
      <c r="N1007" s="128">
        <f t="shared" ca="1" si="291"/>
        <v>1.0260405880000001</v>
      </c>
      <c r="O1007" s="127">
        <f t="shared" si="300"/>
        <v>0</v>
      </c>
      <c r="P1007" s="123">
        <f t="shared" ca="1" si="292"/>
        <v>260.40588000000002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1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44701</v>
      </c>
      <c r="B1008" s="122">
        <f t="shared" ca="1" si="304"/>
        <v>10265.66224</v>
      </c>
      <c r="C1008" s="123">
        <f t="shared" si="295"/>
        <v>10000</v>
      </c>
      <c r="D1008" s="124">
        <f ca="1">IF(A1008&lt;$B$1,VLOOKUP(A1008,[1]DI!$A$4:$B$15000,2,FALSE),0)</f>
        <v>0.1265</v>
      </c>
      <c r="E1008" s="123">
        <f t="shared" ca="1" si="288"/>
        <v>1.0004727899999999</v>
      </c>
      <c r="F1008" s="123">
        <f ca="1">(TRUNC(PRODUCT($E$12:$E1007),16))</f>
        <v>1.13539825674368</v>
      </c>
      <c r="G1008" s="123">
        <f t="shared" ref="G1008:G1071" ca="1" si="305">IF(O1007&gt;0,F1007,G1007)</f>
        <v>1.1084201445481701</v>
      </c>
      <c r="H1008" s="123">
        <f t="shared" ca="1" si="289"/>
        <v>1.0243392499999999</v>
      </c>
      <c r="I1008" s="124">
        <f t="shared" si="296"/>
        <v>0.01</v>
      </c>
      <c r="J1008" s="125">
        <f t="shared" si="297"/>
        <v>44622</v>
      </c>
      <c r="K1008" s="126">
        <f t="shared" si="298"/>
        <v>55</v>
      </c>
      <c r="L1008" s="127">
        <f t="shared" si="299"/>
        <v>55</v>
      </c>
      <c r="M1008" s="128">
        <f t="shared" si="290"/>
        <v>1.0021740589999999</v>
      </c>
      <c r="N1008" s="128">
        <f t="shared" ca="1" si="291"/>
        <v>1.026566224</v>
      </c>
      <c r="O1008" s="127">
        <f t="shared" si="300"/>
        <v>0</v>
      </c>
      <c r="P1008" s="123">
        <f t="shared" ca="1" si="292"/>
        <v>265.66224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1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44702</v>
      </c>
      <c r="B1009" s="122">
        <f t="shared" ca="1" si="304"/>
        <v>10270.92120999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1.13593506168549</v>
      </c>
      <c r="G1009" s="123">
        <f t="shared" ca="1" si="305"/>
        <v>1.1084201445481701</v>
      </c>
      <c r="H1009" s="123">
        <f t="shared" ca="1" si="289"/>
        <v>1.0248235400000001</v>
      </c>
      <c r="I1009" s="124">
        <f t="shared" si="296"/>
        <v>0.01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1.002213631</v>
      </c>
      <c r="N1009" s="128">
        <f t="shared" ca="1" si="291"/>
        <v>1.0270921209999999</v>
      </c>
      <c r="O1009" s="127">
        <f t="shared" si="300"/>
        <v>0</v>
      </c>
      <c r="P1009" s="123">
        <f t="shared" ca="1" si="292"/>
        <v>270.92120999000002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1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44703</v>
      </c>
      <c r="B1010" s="122">
        <f t="shared" ca="1" si="304"/>
        <v>10270.92120999</v>
      </c>
      <c r="C1010" s="123">
        <f t="shared" si="295"/>
        <v>10000</v>
      </c>
      <c r="D1010" s="124">
        <f ca="1">IF(A1010&lt;$B$1,VLOOKUP(A1010,[1]DI!$A$4:$B$15000,2,FALSE),0)</f>
        <v>0</v>
      </c>
      <c r="E1010" s="123">
        <f t="shared" ca="1" si="288"/>
        <v>1</v>
      </c>
      <c r="F1010" s="123">
        <f ca="1">(TRUNC(PRODUCT($E$12:$E1009),16))</f>
        <v>1.13593506168549</v>
      </c>
      <c r="G1010" s="123">
        <f t="shared" ca="1" si="305"/>
        <v>1.1084201445481701</v>
      </c>
      <c r="H1010" s="123">
        <f t="shared" ca="1" si="289"/>
        <v>1.0248235400000001</v>
      </c>
      <c r="I1010" s="124">
        <f t="shared" si="296"/>
        <v>0.01</v>
      </c>
      <c r="J1010" s="125">
        <f t="shared" si="297"/>
        <v>44622</v>
      </c>
      <c r="K1010" s="126">
        <f t="shared" si="298"/>
        <v>55</v>
      </c>
      <c r="L1010" s="127">
        <f t="shared" si="299"/>
        <v>56</v>
      </c>
      <c r="M1010" s="128">
        <f t="shared" si="290"/>
        <v>1.002213631</v>
      </c>
      <c r="N1010" s="128">
        <f t="shared" ca="1" si="291"/>
        <v>1.0270921209999999</v>
      </c>
      <c r="O1010" s="127">
        <f t="shared" si="300"/>
        <v>0</v>
      </c>
      <c r="P1010" s="123">
        <f t="shared" ca="1" si="292"/>
        <v>270.92120999000002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1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44704</v>
      </c>
      <c r="B1011" s="122">
        <f t="shared" ca="1" si="304"/>
        <v>10270.92120999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1.13593506168549</v>
      </c>
      <c r="G1011" s="123">
        <f t="shared" ca="1" si="305"/>
        <v>1.1084201445481701</v>
      </c>
      <c r="H1011" s="123">
        <f t="shared" ca="1" si="289"/>
        <v>1.0248235400000001</v>
      </c>
      <c r="I1011" s="124">
        <f t="shared" si="296"/>
        <v>0.01</v>
      </c>
      <c r="J1011" s="125">
        <f t="shared" si="297"/>
        <v>44622</v>
      </c>
      <c r="K1011" s="126">
        <f t="shared" si="298"/>
        <v>56</v>
      </c>
      <c r="L1011" s="127">
        <f t="shared" si="299"/>
        <v>56</v>
      </c>
      <c r="M1011" s="128">
        <f t="shared" si="290"/>
        <v>1.002213631</v>
      </c>
      <c r="N1011" s="128">
        <f t="shared" ca="1" si="291"/>
        <v>1.0270921209999999</v>
      </c>
      <c r="O1011" s="127">
        <f t="shared" si="300"/>
        <v>0</v>
      </c>
      <c r="P1011" s="123">
        <f t="shared" ca="1" si="292"/>
        <v>270.92120999000002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1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44705</v>
      </c>
      <c r="B1012" s="122">
        <f t="shared" ca="1" si="304"/>
        <v>10276.182989999999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1.1364721204232999</v>
      </c>
      <c r="G1012" s="123">
        <f t="shared" ca="1" si="305"/>
        <v>1.1084201445481701</v>
      </c>
      <c r="H1012" s="123">
        <f t="shared" ca="1" si="289"/>
        <v>1.0253080699999999</v>
      </c>
      <c r="I1012" s="124">
        <f t="shared" si="296"/>
        <v>0.01</v>
      </c>
      <c r="J1012" s="125">
        <f t="shared" si="297"/>
        <v>44622</v>
      </c>
      <c r="K1012" s="126">
        <f t="shared" si="298"/>
        <v>57</v>
      </c>
      <c r="L1012" s="127">
        <f t="shared" si="299"/>
        <v>57</v>
      </c>
      <c r="M1012" s="128">
        <f t="shared" si="290"/>
        <v>1.0022532049999999</v>
      </c>
      <c r="N1012" s="128">
        <f t="shared" ca="1" si="291"/>
        <v>1.027618299</v>
      </c>
      <c r="O1012" s="127">
        <f t="shared" si="300"/>
        <v>0</v>
      </c>
      <c r="P1012" s="123">
        <f t="shared" ca="1" si="292"/>
        <v>276.18299000000002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1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44706</v>
      </c>
      <c r="B1013" s="122">
        <f t="shared" ca="1" si="304"/>
        <v>10281.447469999999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1.1370094330771201</v>
      </c>
      <c r="G1013" s="123">
        <f t="shared" ca="1" si="305"/>
        <v>1.1084201445481701</v>
      </c>
      <c r="H1013" s="123">
        <f t="shared" ca="1" si="289"/>
        <v>1.0257928300000001</v>
      </c>
      <c r="I1013" s="124">
        <f t="shared" si="296"/>
        <v>0.01</v>
      </c>
      <c r="J1013" s="125">
        <f t="shared" si="297"/>
        <v>44622</v>
      </c>
      <c r="K1013" s="126">
        <f t="shared" si="298"/>
        <v>58</v>
      </c>
      <c r="L1013" s="127">
        <f t="shared" si="299"/>
        <v>58</v>
      </c>
      <c r="M1013" s="128">
        <f t="shared" si="290"/>
        <v>1.0022927800000001</v>
      </c>
      <c r="N1013" s="128">
        <f t="shared" ca="1" si="291"/>
        <v>1.028144747</v>
      </c>
      <c r="O1013" s="127">
        <f t="shared" si="300"/>
        <v>0</v>
      </c>
      <c r="P1013" s="123">
        <f t="shared" ca="1" si="292"/>
        <v>281.44747000000001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1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44707</v>
      </c>
      <c r="B1014" s="122">
        <f t="shared" ca="1" si="304"/>
        <v>10286.71456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1.13754699976698</v>
      </c>
      <c r="G1014" s="123">
        <f t="shared" ca="1" si="305"/>
        <v>1.1084201445481701</v>
      </c>
      <c r="H1014" s="123">
        <f t="shared" ca="1" si="289"/>
        <v>1.0262778100000001</v>
      </c>
      <c r="I1014" s="124">
        <f t="shared" si="296"/>
        <v>0.01</v>
      </c>
      <c r="J1014" s="125">
        <f t="shared" si="297"/>
        <v>44622</v>
      </c>
      <c r="K1014" s="126">
        <f t="shared" si="298"/>
        <v>59</v>
      </c>
      <c r="L1014" s="127">
        <f t="shared" si="299"/>
        <v>59</v>
      </c>
      <c r="M1014" s="128">
        <f t="shared" si="290"/>
        <v>1.002332357</v>
      </c>
      <c r="N1014" s="128">
        <f t="shared" ca="1" si="291"/>
        <v>1.0286714560000001</v>
      </c>
      <c r="O1014" s="127">
        <f t="shared" si="300"/>
        <v>0</v>
      </c>
      <c r="P1014" s="123">
        <f t="shared" ca="1" si="292"/>
        <v>286.71456000000001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1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44708</v>
      </c>
      <c r="B1015" s="122">
        <f t="shared" ca="1" si="304"/>
        <v>10291.98445</v>
      </c>
      <c r="C1015" s="123">
        <f t="shared" si="295"/>
        <v>10000</v>
      </c>
      <c r="D1015" s="124">
        <f ca="1">IF(A1015&lt;$B$1,VLOOKUP(A1015,[1]DI!$A$4:$B$15000,2,FALSE),0)</f>
        <v>0.1265</v>
      </c>
      <c r="E1015" s="123">
        <f t="shared" ca="1" si="288"/>
        <v>1.0004727899999999</v>
      </c>
      <c r="F1015" s="123">
        <f ca="1">(TRUNC(PRODUCT($E$12:$E1014),16))</f>
        <v>1.1380848206130001</v>
      </c>
      <c r="G1015" s="123">
        <f t="shared" ca="1" si="305"/>
        <v>1.1084201445481701</v>
      </c>
      <c r="H1015" s="123">
        <f t="shared" ca="1" si="289"/>
        <v>1.0267630299999999</v>
      </c>
      <c r="I1015" s="124">
        <f t="shared" si="296"/>
        <v>0.01</v>
      </c>
      <c r="J1015" s="125">
        <f t="shared" si="297"/>
        <v>44622</v>
      </c>
      <c r="K1015" s="126">
        <f t="shared" si="298"/>
        <v>60</v>
      </c>
      <c r="L1015" s="127">
        <f t="shared" si="299"/>
        <v>60</v>
      </c>
      <c r="M1015" s="128">
        <f t="shared" si="290"/>
        <v>1.002371935</v>
      </c>
      <c r="N1015" s="128">
        <f t="shared" ca="1" si="291"/>
        <v>1.029198445</v>
      </c>
      <c r="O1015" s="127">
        <f t="shared" si="300"/>
        <v>0</v>
      </c>
      <c r="P1015" s="123">
        <f t="shared" ca="1" si="292"/>
        <v>291.98444999999998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1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44709</v>
      </c>
      <c r="B1016" s="122">
        <f t="shared" ca="1" si="304"/>
        <v>10297.256950000001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1.1386228957353399</v>
      </c>
      <c r="G1016" s="123">
        <f t="shared" ca="1" si="305"/>
        <v>1.1084201445481701</v>
      </c>
      <c r="H1016" s="123">
        <f t="shared" ca="1" si="289"/>
        <v>1.02724847</v>
      </c>
      <c r="I1016" s="124">
        <f t="shared" si="296"/>
        <v>0.01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1.0024115149999999</v>
      </c>
      <c r="N1016" s="128">
        <f t="shared" ca="1" si="291"/>
        <v>1.029725695</v>
      </c>
      <c r="O1016" s="127">
        <f t="shared" si="300"/>
        <v>0</v>
      </c>
      <c r="P1016" s="123">
        <f t="shared" ca="1" si="292"/>
        <v>297.25695000000002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1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44710</v>
      </c>
      <c r="B1017" s="122">
        <f t="shared" ca="1" si="304"/>
        <v>10297.256950000001</v>
      </c>
      <c r="C1017" s="123">
        <f t="shared" si="295"/>
        <v>10000</v>
      </c>
      <c r="D1017" s="124">
        <f ca="1">IF(A1017&lt;$B$1,VLOOKUP(A1017,[1]DI!$A$4:$B$15000,2,FALSE),0)</f>
        <v>0</v>
      </c>
      <c r="E1017" s="123">
        <f t="shared" ca="1" si="288"/>
        <v>1</v>
      </c>
      <c r="F1017" s="123">
        <f ca="1">(TRUNC(PRODUCT($E$12:$E1016),16))</f>
        <v>1.1386228957353399</v>
      </c>
      <c r="G1017" s="123">
        <f t="shared" ca="1" si="305"/>
        <v>1.1084201445481701</v>
      </c>
      <c r="H1017" s="123">
        <f t="shared" ca="1" si="289"/>
        <v>1.02724847</v>
      </c>
      <c r="I1017" s="124">
        <f t="shared" si="296"/>
        <v>0.01</v>
      </c>
      <c r="J1017" s="125">
        <f t="shared" si="297"/>
        <v>44622</v>
      </c>
      <c r="K1017" s="126">
        <f t="shared" si="298"/>
        <v>60</v>
      </c>
      <c r="L1017" s="127">
        <f t="shared" si="299"/>
        <v>61</v>
      </c>
      <c r="M1017" s="128">
        <f t="shared" si="290"/>
        <v>1.0024115149999999</v>
      </c>
      <c r="N1017" s="128">
        <f t="shared" ca="1" si="291"/>
        <v>1.029725695</v>
      </c>
      <c r="O1017" s="127">
        <f t="shared" si="300"/>
        <v>0</v>
      </c>
      <c r="P1017" s="123">
        <f t="shared" ca="1" si="292"/>
        <v>297.25695000000002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1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44711</v>
      </c>
      <c r="B1018" s="122">
        <f t="shared" ca="1" si="304"/>
        <v>10297.256950000001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1.1386228957353399</v>
      </c>
      <c r="G1018" s="123">
        <f t="shared" ca="1" si="305"/>
        <v>1.1084201445481701</v>
      </c>
      <c r="H1018" s="123">
        <f t="shared" ca="1" si="289"/>
        <v>1.02724847</v>
      </c>
      <c r="I1018" s="124">
        <f t="shared" si="296"/>
        <v>0.01</v>
      </c>
      <c r="J1018" s="125">
        <f t="shared" si="297"/>
        <v>44622</v>
      </c>
      <c r="K1018" s="126">
        <f t="shared" si="298"/>
        <v>61</v>
      </c>
      <c r="L1018" s="127">
        <f t="shared" si="299"/>
        <v>61</v>
      </c>
      <c r="M1018" s="128">
        <f t="shared" si="290"/>
        <v>1.0024115149999999</v>
      </c>
      <c r="N1018" s="128">
        <f t="shared" ca="1" si="291"/>
        <v>1.029725695</v>
      </c>
      <c r="O1018" s="127">
        <f t="shared" si="300"/>
        <v>0</v>
      </c>
      <c r="P1018" s="123">
        <f t="shared" ca="1" si="292"/>
        <v>297.25695000000002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1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44712</v>
      </c>
      <c r="B1019" s="122">
        <f t="shared" ca="1" si="304"/>
        <v>10302.532149999999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1.13916122525421</v>
      </c>
      <c r="G1019" s="123">
        <f t="shared" ca="1" si="305"/>
        <v>1.1084201445481701</v>
      </c>
      <c r="H1019" s="123">
        <f t="shared" ca="1" si="289"/>
        <v>1.02773414</v>
      </c>
      <c r="I1019" s="124">
        <f t="shared" si="296"/>
        <v>0.01</v>
      </c>
      <c r="J1019" s="125">
        <f t="shared" si="297"/>
        <v>44622</v>
      </c>
      <c r="K1019" s="126">
        <f t="shared" si="298"/>
        <v>62</v>
      </c>
      <c r="L1019" s="127">
        <f t="shared" si="299"/>
        <v>62</v>
      </c>
      <c r="M1019" s="128">
        <f t="shared" si="290"/>
        <v>1.0024510959999999</v>
      </c>
      <c r="N1019" s="128">
        <f t="shared" ca="1" si="291"/>
        <v>1.0302532150000001</v>
      </c>
      <c r="O1019" s="127">
        <f t="shared" si="300"/>
        <v>0</v>
      </c>
      <c r="P1019" s="123">
        <f t="shared" ca="1" si="292"/>
        <v>302.53215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1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44713</v>
      </c>
      <c r="B1020" s="122">
        <f t="shared" ca="1" si="304"/>
        <v>10307.81006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1.1396998092899</v>
      </c>
      <c r="G1020" s="123">
        <f t="shared" ca="1" si="305"/>
        <v>1.1084201445481701</v>
      </c>
      <c r="H1020" s="123">
        <f t="shared" ca="1" si="289"/>
        <v>1.0282200399999999</v>
      </c>
      <c r="I1020" s="124">
        <f t="shared" si="296"/>
        <v>0.01</v>
      </c>
      <c r="J1020" s="125">
        <f t="shared" si="297"/>
        <v>44622</v>
      </c>
      <c r="K1020" s="126">
        <f t="shared" si="298"/>
        <v>63</v>
      </c>
      <c r="L1020" s="127">
        <f t="shared" si="299"/>
        <v>63</v>
      </c>
      <c r="M1020" s="128">
        <f t="shared" si="290"/>
        <v>1.0024906790000001</v>
      </c>
      <c r="N1020" s="128">
        <f t="shared" ca="1" si="291"/>
        <v>1.030781006</v>
      </c>
      <c r="O1020" s="127">
        <f t="shared" si="300"/>
        <v>0</v>
      </c>
      <c r="P1020" s="123">
        <f t="shared" ca="1" si="292"/>
        <v>307.81006000000002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1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44714</v>
      </c>
      <c r="B1021" s="122">
        <f t="shared" ca="1" si="304"/>
        <v>10313.09078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1.14023864796273</v>
      </c>
      <c r="G1021" s="123">
        <f t="shared" ca="1" si="305"/>
        <v>1.1084201445481701</v>
      </c>
      <c r="H1021" s="123">
        <f t="shared" ca="1" si="289"/>
        <v>1.0287061799999999</v>
      </c>
      <c r="I1021" s="124">
        <f t="shared" si="296"/>
        <v>0.01</v>
      </c>
      <c r="J1021" s="125">
        <f t="shared" si="297"/>
        <v>44622</v>
      </c>
      <c r="K1021" s="126">
        <f t="shared" si="298"/>
        <v>64</v>
      </c>
      <c r="L1021" s="127">
        <f t="shared" si="299"/>
        <v>64</v>
      </c>
      <c r="M1021" s="128">
        <f t="shared" si="290"/>
        <v>1.002530264</v>
      </c>
      <c r="N1021" s="128">
        <f t="shared" ca="1" si="291"/>
        <v>1.031309078</v>
      </c>
      <c r="O1021" s="127">
        <f t="shared" si="300"/>
        <v>0</v>
      </c>
      <c r="P1021" s="123">
        <f t="shared" ca="1" si="292"/>
        <v>313.09078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1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44715</v>
      </c>
      <c r="B1022" s="122">
        <f t="shared" ca="1" si="304"/>
        <v>10318.374100000001</v>
      </c>
      <c r="C1022" s="123">
        <f t="shared" si="295"/>
        <v>10000</v>
      </c>
      <c r="D1022" s="124">
        <f ca="1">IF(A1022&lt;$B$1,VLOOKUP(A1022,[1]DI!$A$4:$B$15000,2,FALSE),0)</f>
        <v>0.1265</v>
      </c>
      <c r="E1022" s="123">
        <f t="shared" ca="1" si="288"/>
        <v>1.0004727899999999</v>
      </c>
      <c r="F1022" s="123">
        <f ca="1">(TRUNC(PRODUCT($E$12:$E1021),16))</f>
        <v>1.1407777413931</v>
      </c>
      <c r="G1022" s="123">
        <f t="shared" ca="1" si="305"/>
        <v>1.1084201445481701</v>
      </c>
      <c r="H1022" s="123">
        <f t="shared" ca="1" si="289"/>
        <v>1.0291925399999999</v>
      </c>
      <c r="I1022" s="124">
        <f t="shared" si="296"/>
        <v>0.01</v>
      </c>
      <c r="J1022" s="125">
        <f t="shared" si="297"/>
        <v>44622</v>
      </c>
      <c r="K1022" s="126">
        <f t="shared" si="298"/>
        <v>65</v>
      </c>
      <c r="L1022" s="127">
        <f t="shared" si="299"/>
        <v>65</v>
      </c>
      <c r="M1022" s="128">
        <f t="shared" si="290"/>
        <v>1.00256985</v>
      </c>
      <c r="N1022" s="128">
        <f t="shared" ca="1" si="291"/>
        <v>1.0318374100000001</v>
      </c>
      <c r="O1022" s="127">
        <f t="shared" si="300"/>
        <v>0</v>
      </c>
      <c r="P1022" s="123">
        <f t="shared" ca="1" si="292"/>
        <v>318.3741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1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44716</v>
      </c>
      <c r="B1023" s="122">
        <f t="shared" ca="1" si="304"/>
        <v>10323.660139989999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1.14131708970146</v>
      </c>
      <c r="G1023" s="123">
        <f t="shared" ca="1" si="305"/>
        <v>1.1084201445481701</v>
      </c>
      <c r="H1023" s="123">
        <f t="shared" ca="1" si="289"/>
        <v>1.0296791300000001</v>
      </c>
      <c r="I1023" s="124">
        <f t="shared" si="296"/>
        <v>0.01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1.0026094379999999</v>
      </c>
      <c r="N1023" s="128">
        <f t="shared" ca="1" si="291"/>
        <v>1.0323660139999999</v>
      </c>
      <c r="O1023" s="127">
        <f t="shared" si="300"/>
        <v>0</v>
      </c>
      <c r="P1023" s="123">
        <f t="shared" ca="1" si="292"/>
        <v>323.66013999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1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44717</v>
      </c>
      <c r="B1024" s="122">
        <f t="shared" ca="1" si="304"/>
        <v>10323.660139989999</v>
      </c>
      <c r="C1024" s="123">
        <f t="shared" si="295"/>
        <v>10000</v>
      </c>
      <c r="D1024" s="124">
        <f ca="1">IF(A1024&lt;$B$1,VLOOKUP(A1024,[1]DI!$A$4:$B$15000,2,FALSE),0)</f>
        <v>0</v>
      </c>
      <c r="E1024" s="123">
        <f t="shared" ca="1" si="288"/>
        <v>1</v>
      </c>
      <c r="F1024" s="123">
        <f ca="1">(TRUNC(PRODUCT($E$12:$E1023),16))</f>
        <v>1.14131708970146</v>
      </c>
      <c r="G1024" s="123">
        <f t="shared" ca="1" si="305"/>
        <v>1.1084201445481701</v>
      </c>
      <c r="H1024" s="123">
        <f t="shared" ca="1" si="289"/>
        <v>1.0296791300000001</v>
      </c>
      <c r="I1024" s="124">
        <f t="shared" si="296"/>
        <v>0.01</v>
      </c>
      <c r="J1024" s="125">
        <f t="shared" si="297"/>
        <v>44622</v>
      </c>
      <c r="K1024" s="126">
        <f t="shared" si="298"/>
        <v>65</v>
      </c>
      <c r="L1024" s="127">
        <f t="shared" si="299"/>
        <v>66</v>
      </c>
      <c r="M1024" s="128">
        <f t="shared" si="290"/>
        <v>1.0026094379999999</v>
      </c>
      <c r="N1024" s="128">
        <f t="shared" ca="1" si="291"/>
        <v>1.0323660139999999</v>
      </c>
      <c r="O1024" s="127">
        <f t="shared" si="300"/>
        <v>0</v>
      </c>
      <c r="P1024" s="123">
        <f t="shared" ca="1" si="292"/>
        <v>323.66013999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1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44718</v>
      </c>
      <c r="B1025" s="122">
        <f t="shared" ca="1" si="304"/>
        <v>10323.660139989999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1.14131708970146</v>
      </c>
      <c r="G1025" s="123">
        <f t="shared" ca="1" si="305"/>
        <v>1.1084201445481701</v>
      </c>
      <c r="H1025" s="123">
        <f t="shared" ca="1" si="289"/>
        <v>1.0296791300000001</v>
      </c>
      <c r="I1025" s="124">
        <f t="shared" si="296"/>
        <v>0.01</v>
      </c>
      <c r="J1025" s="125">
        <f t="shared" si="297"/>
        <v>44622</v>
      </c>
      <c r="K1025" s="126">
        <f t="shared" si="298"/>
        <v>66</v>
      </c>
      <c r="L1025" s="127">
        <f t="shared" si="299"/>
        <v>66</v>
      </c>
      <c r="M1025" s="128">
        <f t="shared" si="290"/>
        <v>1.0026094379999999</v>
      </c>
      <c r="N1025" s="128">
        <f t="shared" ca="1" si="291"/>
        <v>1.0323660139999999</v>
      </c>
      <c r="O1025" s="127">
        <f t="shared" si="300"/>
        <v>0</v>
      </c>
      <c r="P1025" s="123">
        <f t="shared" ca="1" si="292"/>
        <v>323.66013999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1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44719</v>
      </c>
      <c r="B1026" s="122">
        <f t="shared" ca="1" si="304"/>
        <v>10328.94887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1.1418566930083001</v>
      </c>
      <c r="G1026" s="123">
        <f t="shared" ca="1" si="305"/>
        <v>1.1084201445481701</v>
      </c>
      <c r="H1026" s="123">
        <f t="shared" ca="1" si="289"/>
        <v>1.03016595</v>
      </c>
      <c r="I1026" s="124">
        <f t="shared" si="296"/>
        <v>0.01</v>
      </c>
      <c r="J1026" s="125">
        <f t="shared" si="297"/>
        <v>44622</v>
      </c>
      <c r="K1026" s="126">
        <f t="shared" si="298"/>
        <v>67</v>
      </c>
      <c r="L1026" s="127">
        <f t="shared" si="299"/>
        <v>67</v>
      </c>
      <c r="M1026" s="128">
        <f t="shared" si="290"/>
        <v>1.0026490269999999</v>
      </c>
      <c r="N1026" s="128">
        <f t="shared" ca="1" si="291"/>
        <v>1.0328948870000001</v>
      </c>
      <c r="O1026" s="127">
        <f t="shared" si="300"/>
        <v>0</v>
      </c>
      <c r="P1026" s="123">
        <f t="shared" ca="1" si="292"/>
        <v>328.94887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1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44720</v>
      </c>
      <c r="B1027" s="122">
        <f t="shared" ca="1" si="304"/>
        <v>10334.240320000001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1.1423965514341801</v>
      </c>
      <c r="G1027" s="123">
        <f t="shared" ca="1" si="305"/>
        <v>1.1084201445481701</v>
      </c>
      <c r="H1027" s="123">
        <f t="shared" ca="1" si="289"/>
        <v>1.030653</v>
      </c>
      <c r="I1027" s="124">
        <f t="shared" si="296"/>
        <v>0.01</v>
      </c>
      <c r="J1027" s="125">
        <f t="shared" si="297"/>
        <v>44622</v>
      </c>
      <c r="K1027" s="126">
        <f t="shared" si="298"/>
        <v>68</v>
      </c>
      <c r="L1027" s="127">
        <f t="shared" si="299"/>
        <v>68</v>
      </c>
      <c r="M1027" s="128">
        <f t="shared" si="290"/>
        <v>1.0026886180000001</v>
      </c>
      <c r="N1027" s="128">
        <f t="shared" ca="1" si="291"/>
        <v>1.0334240320000001</v>
      </c>
      <c r="O1027" s="127">
        <f t="shared" si="300"/>
        <v>0</v>
      </c>
      <c r="P1027" s="123">
        <f t="shared" ca="1" si="292"/>
        <v>334.24032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1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44721</v>
      </c>
      <c r="B1028" s="122">
        <f t="shared" ca="1" si="304"/>
        <v>10339.53457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1.1429366650997399</v>
      </c>
      <c r="G1028" s="123">
        <f t="shared" ca="1" si="305"/>
        <v>1.1084201445481701</v>
      </c>
      <c r="H1028" s="123">
        <f t="shared" ca="1" si="289"/>
        <v>1.03114029</v>
      </c>
      <c r="I1028" s="124">
        <f t="shared" si="296"/>
        <v>0.01</v>
      </c>
      <c r="J1028" s="125">
        <f t="shared" si="297"/>
        <v>44622</v>
      </c>
      <c r="K1028" s="126">
        <f t="shared" si="298"/>
        <v>69</v>
      </c>
      <c r="L1028" s="127">
        <f t="shared" si="299"/>
        <v>69</v>
      </c>
      <c r="M1028" s="128">
        <f t="shared" si="290"/>
        <v>1.0027282099999999</v>
      </c>
      <c r="N1028" s="128">
        <f t="shared" ca="1" si="291"/>
        <v>1.033953457</v>
      </c>
      <c r="O1028" s="127">
        <f t="shared" si="300"/>
        <v>0</v>
      </c>
      <c r="P1028" s="123">
        <f t="shared" ca="1" si="292"/>
        <v>339.53456999999997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1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44722</v>
      </c>
      <c r="B1029" s="122">
        <f t="shared" ca="1" si="304"/>
        <v>10344.83144</v>
      </c>
      <c r="C1029" s="123">
        <f t="shared" si="295"/>
        <v>10000</v>
      </c>
      <c r="D1029" s="124">
        <f ca="1">IF(A1029&lt;$B$1,VLOOKUP(A1029,[1]DI!$A$4:$B$15000,2,FALSE),0)</f>
        <v>0.1265</v>
      </c>
      <c r="E1029" s="123">
        <f t="shared" ca="1" si="288"/>
        <v>1.0004727899999999</v>
      </c>
      <c r="F1029" s="123">
        <f ca="1">(TRUNC(PRODUCT($E$12:$E1028),16))</f>
        <v>1.14347703412563</v>
      </c>
      <c r="G1029" s="123">
        <f t="shared" ca="1" si="305"/>
        <v>1.1084201445481701</v>
      </c>
      <c r="H1029" s="123">
        <f t="shared" ca="1" si="289"/>
        <v>1.0316278000000001</v>
      </c>
      <c r="I1029" s="124">
        <f t="shared" si="296"/>
        <v>0.01</v>
      </c>
      <c r="J1029" s="125">
        <f t="shared" si="297"/>
        <v>44622</v>
      </c>
      <c r="K1029" s="126">
        <f t="shared" si="298"/>
        <v>70</v>
      </c>
      <c r="L1029" s="127">
        <f t="shared" si="299"/>
        <v>70</v>
      </c>
      <c r="M1029" s="128">
        <f t="shared" si="290"/>
        <v>1.0027678040000001</v>
      </c>
      <c r="N1029" s="128">
        <f t="shared" ca="1" si="291"/>
        <v>1.034483144</v>
      </c>
      <c r="O1029" s="127">
        <f t="shared" si="300"/>
        <v>0</v>
      </c>
      <c r="P1029" s="123">
        <f t="shared" ca="1" si="292"/>
        <v>344.83143999999999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1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44723</v>
      </c>
      <c r="B1030" s="122">
        <f t="shared" ca="1" si="304"/>
        <v>10350.131009999999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1.1440176586325901</v>
      </c>
      <c r="G1030" s="123">
        <f t="shared" ca="1" si="305"/>
        <v>1.1084201445481701</v>
      </c>
      <c r="H1030" s="123">
        <f t="shared" ca="1" si="289"/>
        <v>1.0321155399999999</v>
      </c>
      <c r="I1030" s="124">
        <f t="shared" si="296"/>
        <v>0.01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1.0028074</v>
      </c>
      <c r="N1030" s="128">
        <f t="shared" ca="1" si="291"/>
        <v>1.0350131010000001</v>
      </c>
      <c r="O1030" s="127">
        <f t="shared" si="300"/>
        <v>0</v>
      </c>
      <c r="P1030" s="123">
        <f t="shared" ca="1" si="292"/>
        <v>350.13101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1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44724</v>
      </c>
      <c r="B1031" s="122">
        <f t="shared" ca="1" si="304"/>
        <v>10350.131009999999</v>
      </c>
      <c r="C1031" s="123">
        <f t="shared" si="295"/>
        <v>10000</v>
      </c>
      <c r="D1031" s="124">
        <f ca="1">IF(A1031&lt;$B$1,VLOOKUP(A1031,[1]DI!$A$4:$B$15000,2,FALSE),0)</f>
        <v>0</v>
      </c>
      <c r="E1031" s="123">
        <f t="shared" ca="1" si="288"/>
        <v>1</v>
      </c>
      <c r="F1031" s="123">
        <f ca="1">(TRUNC(PRODUCT($E$12:$E1030),16))</f>
        <v>1.1440176586325901</v>
      </c>
      <c r="G1031" s="123">
        <f t="shared" ca="1" si="305"/>
        <v>1.1084201445481701</v>
      </c>
      <c r="H1031" s="123">
        <f t="shared" ca="1" si="289"/>
        <v>1.0321155399999999</v>
      </c>
      <c r="I1031" s="124">
        <f t="shared" si="296"/>
        <v>0.01</v>
      </c>
      <c r="J1031" s="125">
        <f t="shared" si="297"/>
        <v>44622</v>
      </c>
      <c r="K1031" s="126">
        <f t="shared" si="298"/>
        <v>70</v>
      </c>
      <c r="L1031" s="127">
        <f t="shared" si="299"/>
        <v>71</v>
      </c>
      <c r="M1031" s="128">
        <f t="shared" si="290"/>
        <v>1.0028074</v>
      </c>
      <c r="N1031" s="128">
        <f t="shared" ca="1" si="291"/>
        <v>1.0350131010000001</v>
      </c>
      <c r="O1031" s="127">
        <f t="shared" si="300"/>
        <v>0</v>
      </c>
      <c r="P1031" s="123">
        <f t="shared" ca="1" si="292"/>
        <v>350.13101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1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44725</v>
      </c>
      <c r="B1032" s="122">
        <f t="shared" ca="1" si="304"/>
        <v>10350.131009999999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1.1440176586325901</v>
      </c>
      <c r="G1032" s="123">
        <f t="shared" ca="1" si="305"/>
        <v>1.1084201445481701</v>
      </c>
      <c r="H1032" s="123">
        <f t="shared" ca="1" si="289"/>
        <v>1.0321155399999999</v>
      </c>
      <c r="I1032" s="124">
        <f t="shared" si="296"/>
        <v>0.01</v>
      </c>
      <c r="J1032" s="125">
        <f t="shared" si="297"/>
        <v>44622</v>
      </c>
      <c r="K1032" s="126">
        <f t="shared" si="298"/>
        <v>71</v>
      </c>
      <c r="L1032" s="127">
        <f t="shared" si="299"/>
        <v>71</v>
      </c>
      <c r="M1032" s="128">
        <f t="shared" si="290"/>
        <v>1.0028074</v>
      </c>
      <c r="N1032" s="128">
        <f t="shared" ca="1" si="291"/>
        <v>1.0350131010000001</v>
      </c>
      <c r="O1032" s="127">
        <f t="shared" si="300"/>
        <v>0</v>
      </c>
      <c r="P1032" s="123">
        <f t="shared" ca="1" si="292"/>
        <v>350.13101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1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44726</v>
      </c>
      <c r="B1033" s="122">
        <f t="shared" ca="1" si="304"/>
        <v>10355.43339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1.1445585387414201</v>
      </c>
      <c r="G1033" s="123">
        <f t="shared" ca="1" si="305"/>
        <v>1.1084201445481701</v>
      </c>
      <c r="H1033" s="123">
        <f t="shared" ca="1" si="289"/>
        <v>1.0326035200000001</v>
      </c>
      <c r="I1033" s="124">
        <f t="shared" si="296"/>
        <v>0.01</v>
      </c>
      <c r="J1033" s="125">
        <f t="shared" si="297"/>
        <v>44622</v>
      </c>
      <c r="K1033" s="126">
        <f t="shared" si="298"/>
        <v>72</v>
      </c>
      <c r="L1033" s="127">
        <f t="shared" si="299"/>
        <v>72</v>
      </c>
      <c r="M1033" s="128">
        <f t="shared" si="290"/>
        <v>1.002846997</v>
      </c>
      <c r="N1033" s="128">
        <f t="shared" ca="1" si="291"/>
        <v>1.035543339</v>
      </c>
      <c r="O1033" s="127">
        <f t="shared" si="300"/>
        <v>0</v>
      </c>
      <c r="P1033" s="123">
        <f t="shared" ca="1" si="292"/>
        <v>355.43338999999997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1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44727</v>
      </c>
      <c r="B1034" s="122">
        <f t="shared" ca="1" si="304"/>
        <v>10360.738369999999</v>
      </c>
      <c r="C1034" s="123">
        <f t="shared" si="295"/>
        <v>10000</v>
      </c>
      <c r="D1034" s="124">
        <f ca="1">IF(A1034&lt;$B$1,VLOOKUP(A1034,[1]DI!$A$4:$B$15000,2,FALSE),0)</f>
        <v>0.1265</v>
      </c>
      <c r="E1034" s="123">
        <f t="shared" ca="1" si="288"/>
        <v>1.0004727899999999</v>
      </c>
      <c r="F1034" s="123">
        <f ca="1">(TRUNC(PRODUCT($E$12:$E1033),16))</f>
        <v>1.14509967457295</v>
      </c>
      <c r="G1034" s="123">
        <f t="shared" ca="1" si="305"/>
        <v>1.1084201445481701</v>
      </c>
      <c r="H1034" s="123">
        <f t="shared" ca="1" si="289"/>
        <v>1.03309172</v>
      </c>
      <c r="I1034" s="124">
        <f t="shared" si="296"/>
        <v>0.01</v>
      </c>
      <c r="J1034" s="125">
        <f t="shared" si="297"/>
        <v>44622</v>
      </c>
      <c r="K1034" s="126">
        <f t="shared" si="298"/>
        <v>73</v>
      </c>
      <c r="L1034" s="127">
        <f t="shared" si="299"/>
        <v>73</v>
      </c>
      <c r="M1034" s="128">
        <f t="shared" si="290"/>
        <v>1.0028865950000001</v>
      </c>
      <c r="N1034" s="128">
        <f t="shared" ca="1" si="291"/>
        <v>1.036073837</v>
      </c>
      <c r="O1034" s="127">
        <f t="shared" si="300"/>
        <v>0</v>
      </c>
      <c r="P1034" s="123">
        <f t="shared" ca="1" si="292"/>
        <v>360.73836999999997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1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44728</v>
      </c>
      <c r="B1035" s="122">
        <f t="shared" ca="1" si="304"/>
        <v>10366.04617999</v>
      </c>
      <c r="C1035" s="123">
        <f t="shared" si="295"/>
        <v>10000</v>
      </c>
      <c r="D1035" s="124">
        <f ca="1">IF(A1035&lt;$B$1,VLOOKUP(A1035,[1]DI!$A$4:$B$15000,2,FALSE),0)</f>
        <v>0</v>
      </c>
      <c r="E1035" s="123">
        <f t="shared" ca="1" si="288"/>
        <v>1</v>
      </c>
      <c r="F1035" s="123">
        <f ca="1">(TRUNC(PRODUCT($E$12:$E1034),16))</f>
        <v>1.14564106624809</v>
      </c>
      <c r="G1035" s="123">
        <f t="shared" ca="1" si="305"/>
        <v>1.1084201445481701</v>
      </c>
      <c r="H1035" s="123">
        <f t="shared" ca="1" si="289"/>
        <v>1.0335801600000001</v>
      </c>
      <c r="I1035" s="124">
        <f t="shared" si="296"/>
        <v>0.01</v>
      </c>
      <c r="J1035" s="125">
        <f t="shared" si="297"/>
        <v>44622</v>
      </c>
      <c r="K1035" s="126">
        <f t="shared" si="298"/>
        <v>73</v>
      </c>
      <c r="L1035" s="127">
        <f t="shared" si="299"/>
        <v>74</v>
      </c>
      <c r="M1035" s="128">
        <f t="shared" si="290"/>
        <v>1.002926196</v>
      </c>
      <c r="N1035" s="128">
        <f t="shared" ca="1" si="291"/>
        <v>1.0366046179999999</v>
      </c>
      <c r="O1035" s="127">
        <f t="shared" si="300"/>
        <v>0</v>
      </c>
      <c r="P1035" s="123">
        <f t="shared" ca="1" si="292"/>
        <v>366.04617998999998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1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44729</v>
      </c>
      <c r="B1036" s="122">
        <f t="shared" ca="1" si="304"/>
        <v>10366.04617999</v>
      </c>
      <c r="C1036" s="123">
        <f t="shared" si="295"/>
        <v>10000</v>
      </c>
      <c r="D1036" s="124">
        <f ca="1">IF(A1036&lt;$B$1,VLOOKUP(A1036,[1]DI!$A$4:$B$15000,2,FALSE),0)</f>
        <v>0.13150000000000001</v>
      </c>
      <c r="E1036" s="123">
        <f t="shared" ref="E1036:E1099" ca="1" si="306">IF(A1036&lt;A$10,1,ROUND(((1+D1036)^(1/252)),8))</f>
        <v>1.0004903700000001</v>
      </c>
      <c r="F1036" s="123">
        <f ca="1">(TRUNC(PRODUCT($E$12:$E1035),16))</f>
        <v>1.14564106624809</v>
      </c>
      <c r="G1036" s="123">
        <f t="shared" ca="1" si="305"/>
        <v>1.1084201445481701</v>
      </c>
      <c r="H1036" s="123">
        <f t="shared" ref="H1036:H1099" ca="1" si="307">ROUND(F1036/G1036,8)</f>
        <v>1.0335801600000001</v>
      </c>
      <c r="I1036" s="124">
        <f t="shared" si="296"/>
        <v>0.01</v>
      </c>
      <c r="J1036" s="125">
        <f t="shared" si="297"/>
        <v>44622</v>
      </c>
      <c r="K1036" s="126">
        <f t="shared" si="298"/>
        <v>74</v>
      </c>
      <c r="L1036" s="127">
        <f t="shared" si="299"/>
        <v>74</v>
      </c>
      <c r="M1036" s="128">
        <f t="shared" ref="M1036:M1099" si="308">ROUND((I1036+1)^(L1036/252),9)</f>
        <v>1.002926196</v>
      </c>
      <c r="N1036" s="128">
        <f t="shared" ref="N1036:N1099" ca="1" si="309">ROUND(H1036*M1036,9)</f>
        <v>1.0366046179999999</v>
      </c>
      <c r="O1036" s="127">
        <f t="shared" si="300"/>
        <v>0</v>
      </c>
      <c r="P1036" s="123">
        <f t="shared" ref="P1036:P1099" ca="1" si="310">TRUNC(((N1036-1)*C1036),8)</f>
        <v>366.04617998999998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1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44730</v>
      </c>
      <c r="B1037" s="122">
        <f t="shared" ca="1" si="304"/>
        <v>10371.538819990001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1.14620285425775</v>
      </c>
      <c r="G1037" s="123">
        <f t="shared" ca="1" si="305"/>
        <v>1.1084201445481701</v>
      </c>
      <c r="H1037" s="123">
        <f t="shared" ca="1" si="307"/>
        <v>1.03408699</v>
      </c>
      <c r="I1037" s="124">
        <f t="shared" ref="I1037:I1100" si="314">I1036</f>
        <v>0.01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1.0029657970000001</v>
      </c>
      <c r="N1037" s="128">
        <f t="shared" ca="1" si="309"/>
        <v>1.0371538819999999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371.53881998999998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1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44731</v>
      </c>
      <c r="B1038" s="122">
        <f t="shared" ref="B1038:B1101" ca="1" si="322">IF(A1038&lt;=TODAY(),C1038+P1038,IF(AND(A1038&gt;TODAY(),A1038&lt;=$B$1),IF(VLOOKUP(TODAY(),$A$10:$D$5000,4,FALSE)=0,"n.d",C1038+P1038),"n.d"))</f>
        <v>10371.538819990001</v>
      </c>
      <c r="C1038" s="123">
        <f t="shared" si="313"/>
        <v>10000</v>
      </c>
      <c r="D1038" s="124">
        <f ca="1">IF(A1038&lt;$B$1,VLOOKUP(A1038,[1]DI!$A$4:$B$15000,2,FALSE),0)</f>
        <v>0</v>
      </c>
      <c r="E1038" s="123">
        <f t="shared" ca="1" si="306"/>
        <v>1</v>
      </c>
      <c r="F1038" s="123">
        <f ca="1">(TRUNC(PRODUCT($E$12:$E1037),16))</f>
        <v>1.14620285425775</v>
      </c>
      <c r="G1038" s="123">
        <f t="shared" ca="1" si="305"/>
        <v>1.1084201445481701</v>
      </c>
      <c r="H1038" s="123">
        <f t="shared" ca="1" si="307"/>
        <v>1.03408699</v>
      </c>
      <c r="I1038" s="124">
        <f t="shared" si="314"/>
        <v>0.01</v>
      </c>
      <c r="J1038" s="125">
        <f t="shared" si="315"/>
        <v>44622</v>
      </c>
      <c r="K1038" s="126">
        <f t="shared" si="316"/>
        <v>74</v>
      </c>
      <c r="L1038" s="127">
        <f t="shared" si="317"/>
        <v>75</v>
      </c>
      <c r="M1038" s="128">
        <f t="shared" si="308"/>
        <v>1.0029657970000001</v>
      </c>
      <c r="N1038" s="128">
        <f t="shared" ca="1" si="309"/>
        <v>1.0371538819999999</v>
      </c>
      <c r="O1038" s="127">
        <f t="shared" si="318"/>
        <v>0</v>
      </c>
      <c r="P1038" s="123">
        <f t="shared" ca="1" si="310"/>
        <v>371.53881998999998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1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44732</v>
      </c>
      <c r="B1039" s="122">
        <f t="shared" ca="1" si="322"/>
        <v>10371.538819990001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1.14620285425775</v>
      </c>
      <c r="G1039" s="123">
        <f t="shared" ca="1" si="305"/>
        <v>1.1084201445481701</v>
      </c>
      <c r="H1039" s="123">
        <f t="shared" ca="1" si="307"/>
        <v>1.03408699</v>
      </c>
      <c r="I1039" s="124">
        <f t="shared" si="314"/>
        <v>0.01</v>
      </c>
      <c r="J1039" s="125">
        <f t="shared" si="315"/>
        <v>44622</v>
      </c>
      <c r="K1039" s="126">
        <f t="shared" si="316"/>
        <v>75</v>
      </c>
      <c r="L1039" s="127">
        <f t="shared" si="317"/>
        <v>75</v>
      </c>
      <c r="M1039" s="128">
        <f t="shared" si="308"/>
        <v>1.0029657970000001</v>
      </c>
      <c r="N1039" s="128">
        <f t="shared" ca="1" si="309"/>
        <v>1.0371538819999999</v>
      </c>
      <c r="O1039" s="127">
        <f t="shared" si="318"/>
        <v>0</v>
      </c>
      <c r="P1039" s="123">
        <f t="shared" ca="1" si="310"/>
        <v>371.53881998999998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1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44733</v>
      </c>
      <c r="B1040" s="122">
        <f t="shared" ca="1" si="322"/>
        <v>10377.0345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1.1467649177513899</v>
      </c>
      <c r="G1040" s="123">
        <f t="shared" ca="1" si="305"/>
        <v>1.1084201445481701</v>
      </c>
      <c r="H1040" s="123">
        <f t="shared" ca="1" si="307"/>
        <v>1.03459408</v>
      </c>
      <c r="I1040" s="124">
        <f t="shared" si="314"/>
        <v>0.01</v>
      </c>
      <c r="J1040" s="125">
        <f t="shared" si="315"/>
        <v>44622</v>
      </c>
      <c r="K1040" s="126">
        <f t="shared" si="316"/>
        <v>76</v>
      </c>
      <c r="L1040" s="127">
        <f t="shared" si="317"/>
        <v>76</v>
      </c>
      <c r="M1040" s="128">
        <f t="shared" si="308"/>
        <v>1.003005401</v>
      </c>
      <c r="N1040" s="128">
        <f t="shared" ca="1" si="309"/>
        <v>1.03770345</v>
      </c>
      <c r="O1040" s="127">
        <f t="shared" si="318"/>
        <v>0</v>
      </c>
      <c r="P1040" s="123">
        <f t="shared" ca="1" si="310"/>
        <v>377.03449999999998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1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44734</v>
      </c>
      <c r="B1041" s="122">
        <f t="shared" ca="1" si="322"/>
        <v>10382.532999999999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1.14732725686411</v>
      </c>
      <c r="G1041" s="123">
        <f t="shared" ca="1" si="305"/>
        <v>1.1084201445481701</v>
      </c>
      <c r="H1041" s="123">
        <f t="shared" ca="1" si="307"/>
        <v>1.03510141</v>
      </c>
      <c r="I1041" s="124">
        <f t="shared" si="314"/>
        <v>0.01</v>
      </c>
      <c r="J1041" s="125">
        <f t="shared" si="315"/>
        <v>44622</v>
      </c>
      <c r="K1041" s="126">
        <f t="shared" si="316"/>
        <v>77</v>
      </c>
      <c r="L1041" s="127">
        <f t="shared" si="317"/>
        <v>77</v>
      </c>
      <c r="M1041" s="128">
        <f t="shared" si="308"/>
        <v>1.003045006</v>
      </c>
      <c r="N1041" s="128">
        <f t="shared" ca="1" si="309"/>
        <v>1.0382533</v>
      </c>
      <c r="O1041" s="127">
        <f t="shared" si="318"/>
        <v>0</v>
      </c>
      <c r="P1041" s="123">
        <f t="shared" ca="1" si="310"/>
        <v>382.53300000000002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1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44735</v>
      </c>
      <c r="B1042" s="122">
        <f t="shared" ca="1" si="322"/>
        <v>10388.03442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1.1478898717310599</v>
      </c>
      <c r="G1042" s="123">
        <f t="shared" ca="1" si="305"/>
        <v>1.1084201445481701</v>
      </c>
      <c r="H1042" s="123">
        <f t="shared" ca="1" si="307"/>
        <v>1.0356089900000001</v>
      </c>
      <c r="I1042" s="124">
        <f t="shared" si="314"/>
        <v>0.01</v>
      </c>
      <c r="J1042" s="125">
        <f t="shared" si="315"/>
        <v>44622</v>
      </c>
      <c r="K1042" s="126">
        <f t="shared" si="316"/>
        <v>78</v>
      </c>
      <c r="L1042" s="127">
        <f t="shared" si="317"/>
        <v>78</v>
      </c>
      <c r="M1042" s="128">
        <f t="shared" si="308"/>
        <v>1.0030846120000001</v>
      </c>
      <c r="N1042" s="128">
        <f t="shared" ca="1" si="309"/>
        <v>1.0388034420000001</v>
      </c>
      <c r="O1042" s="127">
        <f t="shared" si="318"/>
        <v>0</v>
      </c>
      <c r="P1042" s="123">
        <f t="shared" ca="1" si="310"/>
        <v>388.03442000000001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1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44736</v>
      </c>
      <c r="B1043" s="122">
        <f t="shared" ca="1" si="322"/>
        <v>10393.53887</v>
      </c>
      <c r="C1043" s="123">
        <f t="shared" si="313"/>
        <v>10000</v>
      </c>
      <c r="D1043" s="124">
        <f ca="1">IF(A1043&lt;$B$1,VLOOKUP(A1043,[1]DI!$A$4:$B$15000,2,FALSE),0)</f>
        <v>0.13150000000000001</v>
      </c>
      <c r="E1043" s="123">
        <f t="shared" ca="1" si="306"/>
        <v>1.0004903700000001</v>
      </c>
      <c r="F1043" s="123">
        <f ca="1">(TRUNC(PRODUCT($E$12:$E1042),16))</f>
        <v>1.1484527624874601</v>
      </c>
      <c r="G1043" s="123">
        <f t="shared" ca="1" si="305"/>
        <v>1.1084201445481701</v>
      </c>
      <c r="H1043" s="123">
        <f t="shared" ca="1" si="307"/>
        <v>1.0361168300000001</v>
      </c>
      <c r="I1043" s="124">
        <f t="shared" si="314"/>
        <v>0.01</v>
      </c>
      <c r="J1043" s="125">
        <f t="shared" si="315"/>
        <v>44622</v>
      </c>
      <c r="K1043" s="126">
        <f t="shared" si="316"/>
        <v>79</v>
      </c>
      <c r="L1043" s="127">
        <f t="shared" si="317"/>
        <v>79</v>
      </c>
      <c r="M1043" s="128">
        <f t="shared" si="308"/>
        <v>1.0031242199999999</v>
      </c>
      <c r="N1043" s="128">
        <f t="shared" ca="1" si="309"/>
        <v>1.0393538870000001</v>
      </c>
      <c r="O1043" s="127">
        <f t="shared" si="318"/>
        <v>0</v>
      </c>
      <c r="P1043" s="123">
        <f t="shared" ca="1" si="310"/>
        <v>393.53886999999997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1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44737</v>
      </c>
      <c r="B1044" s="122">
        <f t="shared" ca="1" si="322"/>
        <v>10399.04615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1.1490159292686</v>
      </c>
      <c r="G1044" s="123">
        <f t="shared" ca="1" si="305"/>
        <v>1.1084201445481701</v>
      </c>
      <c r="H1044" s="123">
        <f t="shared" ca="1" si="307"/>
        <v>1.03662491</v>
      </c>
      <c r="I1044" s="124">
        <f t="shared" si="314"/>
        <v>0.01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1.0031638300000001</v>
      </c>
      <c r="N1044" s="128">
        <f t="shared" ca="1" si="309"/>
        <v>1.039904615</v>
      </c>
      <c r="O1044" s="127">
        <f t="shared" si="318"/>
        <v>0</v>
      </c>
      <c r="P1044" s="123">
        <f t="shared" ca="1" si="310"/>
        <v>399.04615000000001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1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44738</v>
      </c>
      <c r="B1045" s="122">
        <f t="shared" ca="1" si="322"/>
        <v>10399.04615</v>
      </c>
      <c r="C1045" s="123">
        <f t="shared" si="313"/>
        <v>10000</v>
      </c>
      <c r="D1045" s="124">
        <f ca="1">IF(A1045&lt;$B$1,VLOOKUP(A1045,[1]DI!$A$4:$B$15000,2,FALSE),0)</f>
        <v>0</v>
      </c>
      <c r="E1045" s="123">
        <f t="shared" ca="1" si="306"/>
        <v>1</v>
      </c>
      <c r="F1045" s="123">
        <f ca="1">(TRUNC(PRODUCT($E$12:$E1044),16))</f>
        <v>1.1490159292686</v>
      </c>
      <c r="G1045" s="123">
        <f t="shared" ca="1" si="305"/>
        <v>1.1084201445481701</v>
      </c>
      <c r="H1045" s="123">
        <f t="shared" ca="1" si="307"/>
        <v>1.03662491</v>
      </c>
      <c r="I1045" s="124">
        <f t="shared" si="314"/>
        <v>0.01</v>
      </c>
      <c r="J1045" s="125">
        <f t="shared" si="315"/>
        <v>44622</v>
      </c>
      <c r="K1045" s="126">
        <f t="shared" si="316"/>
        <v>79</v>
      </c>
      <c r="L1045" s="127">
        <f t="shared" si="317"/>
        <v>80</v>
      </c>
      <c r="M1045" s="128">
        <f t="shared" si="308"/>
        <v>1.0031638300000001</v>
      </c>
      <c r="N1045" s="128">
        <f t="shared" ca="1" si="309"/>
        <v>1.039904615</v>
      </c>
      <c r="O1045" s="127">
        <f t="shared" si="318"/>
        <v>0</v>
      </c>
      <c r="P1045" s="123">
        <f t="shared" ca="1" si="310"/>
        <v>399.04615000000001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1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44739</v>
      </c>
      <c r="B1046" s="122">
        <f t="shared" ca="1" si="322"/>
        <v>10399.04615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1.1490159292686</v>
      </c>
      <c r="G1046" s="123">
        <f t="shared" ca="1" si="305"/>
        <v>1.1084201445481701</v>
      </c>
      <c r="H1046" s="123">
        <f t="shared" ca="1" si="307"/>
        <v>1.03662491</v>
      </c>
      <c r="I1046" s="124">
        <f t="shared" si="314"/>
        <v>0.01</v>
      </c>
      <c r="J1046" s="125">
        <f t="shared" si="315"/>
        <v>44622</v>
      </c>
      <c r="K1046" s="126">
        <f t="shared" si="316"/>
        <v>80</v>
      </c>
      <c r="L1046" s="127">
        <f t="shared" si="317"/>
        <v>80</v>
      </c>
      <c r="M1046" s="128">
        <f t="shared" si="308"/>
        <v>1.0031638300000001</v>
      </c>
      <c r="N1046" s="128">
        <f t="shared" ca="1" si="309"/>
        <v>1.039904615</v>
      </c>
      <c r="O1046" s="127">
        <f t="shared" si="318"/>
        <v>0</v>
      </c>
      <c r="P1046" s="123">
        <f t="shared" ca="1" si="310"/>
        <v>399.04615000000001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1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44740</v>
      </c>
      <c r="B1047" s="122">
        <f t="shared" ca="1" si="322"/>
        <v>10404.556350000001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1.14957937220983</v>
      </c>
      <c r="G1047" s="123">
        <f t="shared" ca="1" si="305"/>
        <v>1.1084201445481701</v>
      </c>
      <c r="H1047" s="123">
        <f t="shared" ca="1" si="307"/>
        <v>1.03713324</v>
      </c>
      <c r="I1047" s="124">
        <f t="shared" si="314"/>
        <v>0.01</v>
      </c>
      <c r="J1047" s="125">
        <f t="shared" si="315"/>
        <v>44622</v>
      </c>
      <c r="K1047" s="126">
        <f t="shared" si="316"/>
        <v>81</v>
      </c>
      <c r="L1047" s="127">
        <f t="shared" si="317"/>
        <v>81</v>
      </c>
      <c r="M1047" s="128">
        <f t="shared" si="308"/>
        <v>1.0032034409999999</v>
      </c>
      <c r="N1047" s="128">
        <f t="shared" ca="1" si="309"/>
        <v>1.040455635</v>
      </c>
      <c r="O1047" s="127">
        <f t="shared" si="318"/>
        <v>0</v>
      </c>
      <c r="P1047" s="123">
        <f t="shared" ca="1" si="310"/>
        <v>404.55635000000001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1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44741</v>
      </c>
      <c r="B1048" s="122">
        <f t="shared" ca="1" si="322"/>
        <v>10410.06947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1.15014309144658</v>
      </c>
      <c r="G1048" s="123">
        <f t="shared" ca="1" si="305"/>
        <v>1.1084201445481701</v>
      </c>
      <c r="H1048" s="123">
        <f t="shared" ca="1" si="307"/>
        <v>1.0376418199999999</v>
      </c>
      <c r="I1048" s="124">
        <f t="shared" si="314"/>
        <v>0.01</v>
      </c>
      <c r="J1048" s="125">
        <f t="shared" si="315"/>
        <v>44622</v>
      </c>
      <c r="K1048" s="126">
        <f t="shared" si="316"/>
        <v>82</v>
      </c>
      <c r="L1048" s="127">
        <f t="shared" si="317"/>
        <v>82</v>
      </c>
      <c r="M1048" s="128">
        <f t="shared" si="308"/>
        <v>1.0032430530000001</v>
      </c>
      <c r="N1048" s="128">
        <f t="shared" ca="1" si="309"/>
        <v>1.0410069470000001</v>
      </c>
      <c r="O1048" s="127">
        <f t="shared" si="318"/>
        <v>0</v>
      </c>
      <c r="P1048" s="123">
        <f t="shared" ca="1" si="310"/>
        <v>410.06947000000002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1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44742</v>
      </c>
      <c r="B1049" s="122">
        <f t="shared" ca="1" si="322"/>
        <v>10415.58543999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1.1507070871143401</v>
      </c>
      <c r="G1049" s="123">
        <f t="shared" ca="1" si="305"/>
        <v>1.1084201445481701</v>
      </c>
      <c r="H1049" s="123">
        <f t="shared" ca="1" si="307"/>
        <v>1.03815064</v>
      </c>
      <c r="I1049" s="124">
        <f t="shared" si="314"/>
        <v>0.01</v>
      </c>
      <c r="J1049" s="125">
        <f t="shared" si="315"/>
        <v>44622</v>
      </c>
      <c r="K1049" s="126">
        <f t="shared" si="316"/>
        <v>83</v>
      </c>
      <c r="L1049" s="127">
        <f t="shared" si="317"/>
        <v>83</v>
      </c>
      <c r="M1049" s="128">
        <f t="shared" si="308"/>
        <v>1.003282668</v>
      </c>
      <c r="N1049" s="128">
        <f t="shared" ca="1" si="309"/>
        <v>1.0415585439999999</v>
      </c>
      <c r="O1049" s="127">
        <f t="shared" si="318"/>
        <v>0</v>
      </c>
      <c r="P1049" s="123">
        <f t="shared" ca="1" si="310"/>
        <v>415.58543999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1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44743</v>
      </c>
      <c r="B1050" s="122">
        <f t="shared" ca="1" si="322"/>
        <v>10421.104429999999</v>
      </c>
      <c r="C1050" s="123">
        <f t="shared" si="313"/>
        <v>10000</v>
      </c>
      <c r="D1050" s="124">
        <f ca="1">IF(A1050&lt;$B$1,VLOOKUP(A1050,[1]DI!$A$4:$B$15000,2,FALSE),0)</f>
        <v>0.13150000000000001</v>
      </c>
      <c r="E1050" s="123">
        <f t="shared" ca="1" si="306"/>
        <v>1.0004903700000001</v>
      </c>
      <c r="F1050" s="123">
        <f ca="1">(TRUNC(PRODUCT($E$12:$E1049),16))</f>
        <v>1.1512713593486401</v>
      </c>
      <c r="G1050" s="123">
        <f t="shared" ca="1" si="305"/>
        <v>1.1084201445481701</v>
      </c>
      <c r="H1050" s="123">
        <f t="shared" ca="1" si="307"/>
        <v>1.0386597200000001</v>
      </c>
      <c r="I1050" s="124">
        <f t="shared" si="314"/>
        <v>0.01</v>
      </c>
      <c r="J1050" s="125">
        <f t="shared" si="315"/>
        <v>44622</v>
      </c>
      <c r="K1050" s="126">
        <f t="shared" si="316"/>
        <v>84</v>
      </c>
      <c r="L1050" s="127">
        <f t="shared" si="317"/>
        <v>84</v>
      </c>
      <c r="M1050" s="128">
        <f t="shared" si="308"/>
        <v>1.003322284</v>
      </c>
      <c r="N1050" s="128">
        <f t="shared" ca="1" si="309"/>
        <v>1.0421104430000001</v>
      </c>
      <c r="O1050" s="127">
        <f t="shared" si="318"/>
        <v>0</v>
      </c>
      <c r="P1050" s="123">
        <f t="shared" ca="1" si="310"/>
        <v>421.10442999999998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1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44744</v>
      </c>
      <c r="B1051" s="122">
        <f t="shared" ca="1" si="322"/>
        <v>10426.62632999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1.1518359082851299</v>
      </c>
      <c r="G1051" s="123">
        <f t="shared" ca="1" si="305"/>
        <v>1.1084201445481701</v>
      </c>
      <c r="H1051" s="123">
        <f t="shared" ca="1" si="307"/>
        <v>1.0391690499999999</v>
      </c>
      <c r="I1051" s="124">
        <f t="shared" si="314"/>
        <v>0.01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1.0033619009999999</v>
      </c>
      <c r="N1051" s="128">
        <f t="shared" ca="1" si="309"/>
        <v>1.0426626329999999</v>
      </c>
      <c r="O1051" s="127">
        <f t="shared" si="318"/>
        <v>0</v>
      </c>
      <c r="P1051" s="123">
        <f t="shared" ca="1" si="310"/>
        <v>426.62632998999999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1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44745</v>
      </c>
      <c r="B1052" s="122">
        <f t="shared" ca="1" si="322"/>
        <v>10426.62632999</v>
      </c>
      <c r="C1052" s="123">
        <f t="shared" si="313"/>
        <v>10000</v>
      </c>
      <c r="D1052" s="124">
        <f ca="1">IF(A1052&lt;$B$1,VLOOKUP(A1052,[1]DI!$A$4:$B$15000,2,FALSE),0)</f>
        <v>0</v>
      </c>
      <c r="E1052" s="123">
        <f t="shared" ca="1" si="306"/>
        <v>1</v>
      </c>
      <c r="F1052" s="123">
        <f ca="1">(TRUNC(PRODUCT($E$12:$E1051),16))</f>
        <v>1.1518359082851299</v>
      </c>
      <c r="G1052" s="123">
        <f t="shared" ca="1" si="305"/>
        <v>1.1084201445481701</v>
      </c>
      <c r="H1052" s="123">
        <f t="shared" ca="1" si="307"/>
        <v>1.0391690499999999</v>
      </c>
      <c r="I1052" s="124">
        <f t="shared" si="314"/>
        <v>0.01</v>
      </c>
      <c r="J1052" s="125">
        <f t="shared" si="315"/>
        <v>44622</v>
      </c>
      <c r="K1052" s="126">
        <f t="shared" si="316"/>
        <v>84</v>
      </c>
      <c r="L1052" s="127">
        <f t="shared" si="317"/>
        <v>85</v>
      </c>
      <c r="M1052" s="128">
        <f t="shared" si="308"/>
        <v>1.0033619009999999</v>
      </c>
      <c r="N1052" s="128">
        <f t="shared" ca="1" si="309"/>
        <v>1.0426626329999999</v>
      </c>
      <c r="O1052" s="127">
        <f t="shared" si="318"/>
        <v>0</v>
      </c>
      <c r="P1052" s="123">
        <f t="shared" ca="1" si="310"/>
        <v>426.62632998999999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1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44746</v>
      </c>
      <c r="B1053" s="122">
        <f t="shared" ca="1" si="322"/>
        <v>10426.62632999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1.1518359082851299</v>
      </c>
      <c r="G1053" s="123">
        <f t="shared" ca="1" si="305"/>
        <v>1.1084201445481701</v>
      </c>
      <c r="H1053" s="123">
        <f t="shared" ca="1" si="307"/>
        <v>1.0391690499999999</v>
      </c>
      <c r="I1053" s="124">
        <f t="shared" si="314"/>
        <v>0.01</v>
      </c>
      <c r="J1053" s="125">
        <f t="shared" si="315"/>
        <v>44622</v>
      </c>
      <c r="K1053" s="126">
        <f t="shared" si="316"/>
        <v>85</v>
      </c>
      <c r="L1053" s="127">
        <f t="shared" si="317"/>
        <v>85</v>
      </c>
      <c r="M1053" s="128">
        <f t="shared" si="308"/>
        <v>1.0033619009999999</v>
      </c>
      <c r="N1053" s="128">
        <f t="shared" ca="1" si="309"/>
        <v>1.0426626329999999</v>
      </c>
      <c r="O1053" s="127">
        <f t="shared" si="318"/>
        <v>0</v>
      </c>
      <c r="P1053" s="123">
        <f t="shared" ca="1" si="310"/>
        <v>426.62632998999999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1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44747</v>
      </c>
      <c r="B1054" s="122">
        <f t="shared" ca="1" si="322"/>
        <v>10432.151180000001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1.15240073405947</v>
      </c>
      <c r="G1054" s="123">
        <f t="shared" ca="1" si="305"/>
        <v>1.1084201445481701</v>
      </c>
      <c r="H1054" s="123">
        <f t="shared" ca="1" si="307"/>
        <v>1.03967863</v>
      </c>
      <c r="I1054" s="124">
        <f t="shared" si="314"/>
        <v>0.01</v>
      </c>
      <c r="J1054" s="125">
        <f t="shared" si="315"/>
        <v>44622</v>
      </c>
      <c r="K1054" s="126">
        <f t="shared" si="316"/>
        <v>86</v>
      </c>
      <c r="L1054" s="127">
        <f t="shared" si="317"/>
        <v>86</v>
      </c>
      <c r="M1054" s="128">
        <f t="shared" si="308"/>
        <v>1.0034015199999999</v>
      </c>
      <c r="N1054" s="128">
        <f t="shared" ca="1" si="309"/>
        <v>1.043215118</v>
      </c>
      <c r="O1054" s="127">
        <f t="shared" si="318"/>
        <v>0</v>
      </c>
      <c r="P1054" s="123">
        <f t="shared" ca="1" si="310"/>
        <v>432.15118000000001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1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44748</v>
      </c>
      <c r="B1055" s="122">
        <f t="shared" ca="1" si="322"/>
        <v>10437.67884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1.15296583680744</v>
      </c>
      <c r="G1055" s="123">
        <f t="shared" ca="1" si="305"/>
        <v>1.1084201445481701</v>
      </c>
      <c r="H1055" s="123">
        <f t="shared" ca="1" si="307"/>
        <v>1.04018845</v>
      </c>
      <c r="I1055" s="124">
        <f t="shared" si="314"/>
        <v>0.01</v>
      </c>
      <c r="J1055" s="125">
        <f t="shared" si="315"/>
        <v>44622</v>
      </c>
      <c r="K1055" s="126">
        <f t="shared" si="316"/>
        <v>87</v>
      </c>
      <c r="L1055" s="127">
        <f t="shared" si="317"/>
        <v>87</v>
      </c>
      <c r="M1055" s="128">
        <f t="shared" si="308"/>
        <v>1.0034411400000001</v>
      </c>
      <c r="N1055" s="128">
        <f t="shared" ca="1" si="309"/>
        <v>1.043767884</v>
      </c>
      <c r="O1055" s="127">
        <f t="shared" si="318"/>
        <v>0</v>
      </c>
      <c r="P1055" s="123">
        <f t="shared" ca="1" si="310"/>
        <v>437.67883999999998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1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44749</v>
      </c>
      <c r="B1056" s="122">
        <f t="shared" ca="1" si="322"/>
        <v>10443.20955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1.1535312166648299</v>
      </c>
      <c r="G1056" s="123">
        <f t="shared" ca="1" si="305"/>
        <v>1.1084201445481701</v>
      </c>
      <c r="H1056" s="123">
        <f t="shared" ca="1" si="307"/>
        <v>1.04069853</v>
      </c>
      <c r="I1056" s="124">
        <f t="shared" si="314"/>
        <v>0.01</v>
      </c>
      <c r="J1056" s="125">
        <f t="shared" si="315"/>
        <v>44622</v>
      </c>
      <c r="K1056" s="126">
        <f t="shared" si="316"/>
        <v>88</v>
      </c>
      <c r="L1056" s="127">
        <f t="shared" si="317"/>
        <v>88</v>
      </c>
      <c r="M1056" s="128">
        <f t="shared" si="308"/>
        <v>1.003480763</v>
      </c>
      <c r="N1056" s="128">
        <f t="shared" ca="1" si="309"/>
        <v>1.0443209550000001</v>
      </c>
      <c r="O1056" s="127">
        <f t="shared" si="318"/>
        <v>0</v>
      </c>
      <c r="P1056" s="123">
        <f t="shared" ca="1" si="310"/>
        <v>443.20954999999998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1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44750</v>
      </c>
      <c r="B1057" s="122">
        <f t="shared" ca="1" si="322"/>
        <v>10448.74317</v>
      </c>
      <c r="C1057" s="123">
        <f t="shared" si="313"/>
        <v>10000</v>
      </c>
      <c r="D1057" s="124">
        <f ca="1">IF(A1057&lt;$B$1,VLOOKUP(A1057,[1]DI!$A$4:$B$15000,2,FALSE),0)</f>
        <v>0.13150000000000001</v>
      </c>
      <c r="E1057" s="123">
        <f t="shared" ca="1" si="306"/>
        <v>1.0004903700000001</v>
      </c>
      <c r="F1057" s="123">
        <f ca="1">(TRUNC(PRODUCT($E$12:$E1056),16))</f>
        <v>1.1540968737675501</v>
      </c>
      <c r="G1057" s="123">
        <f t="shared" ca="1" si="305"/>
        <v>1.1084201445481701</v>
      </c>
      <c r="H1057" s="123">
        <f t="shared" ca="1" si="307"/>
        <v>1.04120886</v>
      </c>
      <c r="I1057" s="124">
        <f t="shared" si="314"/>
        <v>0.01</v>
      </c>
      <c r="J1057" s="125">
        <f t="shared" si="315"/>
        <v>44622</v>
      </c>
      <c r="K1057" s="126">
        <f t="shared" si="316"/>
        <v>89</v>
      </c>
      <c r="L1057" s="127">
        <f t="shared" si="317"/>
        <v>89</v>
      </c>
      <c r="M1057" s="128">
        <f t="shared" si="308"/>
        <v>1.0035203859999999</v>
      </c>
      <c r="N1057" s="128">
        <f t="shared" ca="1" si="309"/>
        <v>1.0448743170000001</v>
      </c>
      <c r="O1057" s="127">
        <f t="shared" si="318"/>
        <v>0</v>
      </c>
      <c r="P1057" s="123">
        <f t="shared" ca="1" si="310"/>
        <v>448.74317000000002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1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44751</v>
      </c>
      <c r="B1058" s="122">
        <f t="shared" ca="1" si="322"/>
        <v>10454.27973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1.15466280825154</v>
      </c>
      <c r="G1058" s="123">
        <f t="shared" ca="1" si="305"/>
        <v>1.1084201445481701</v>
      </c>
      <c r="H1058" s="123">
        <f t="shared" ca="1" si="307"/>
        <v>1.0417194400000001</v>
      </c>
      <c r="I1058" s="124">
        <f t="shared" si="314"/>
        <v>0.01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1.003560011</v>
      </c>
      <c r="N1058" s="128">
        <f t="shared" ca="1" si="309"/>
        <v>1.045427973</v>
      </c>
      <c r="O1058" s="127">
        <f t="shared" si="318"/>
        <v>0</v>
      </c>
      <c r="P1058" s="123">
        <f t="shared" ca="1" si="310"/>
        <v>454.27972999999997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1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44752</v>
      </c>
      <c r="B1059" s="122">
        <f t="shared" ca="1" si="322"/>
        <v>10454.27973</v>
      </c>
      <c r="C1059" s="123">
        <f t="shared" si="313"/>
        <v>10000</v>
      </c>
      <c r="D1059" s="124">
        <f ca="1">IF(A1059&lt;$B$1,VLOOKUP(A1059,[1]DI!$A$4:$B$15000,2,FALSE),0)</f>
        <v>0</v>
      </c>
      <c r="E1059" s="123">
        <f t="shared" ca="1" si="306"/>
        <v>1</v>
      </c>
      <c r="F1059" s="123">
        <f ca="1">(TRUNC(PRODUCT($E$12:$E1058),16))</f>
        <v>1.15466280825154</v>
      </c>
      <c r="G1059" s="123">
        <f t="shared" ca="1" si="305"/>
        <v>1.1084201445481701</v>
      </c>
      <c r="H1059" s="123">
        <f t="shared" ca="1" si="307"/>
        <v>1.0417194400000001</v>
      </c>
      <c r="I1059" s="124">
        <f t="shared" si="314"/>
        <v>0.01</v>
      </c>
      <c r="J1059" s="125">
        <f t="shared" si="315"/>
        <v>44622</v>
      </c>
      <c r="K1059" s="126">
        <f t="shared" si="316"/>
        <v>89</v>
      </c>
      <c r="L1059" s="127">
        <f t="shared" si="317"/>
        <v>90</v>
      </c>
      <c r="M1059" s="128">
        <f t="shared" si="308"/>
        <v>1.003560011</v>
      </c>
      <c r="N1059" s="128">
        <f t="shared" ca="1" si="309"/>
        <v>1.045427973</v>
      </c>
      <c r="O1059" s="127">
        <f t="shared" si="318"/>
        <v>0</v>
      </c>
      <c r="P1059" s="123">
        <f t="shared" ca="1" si="310"/>
        <v>454.27972999999997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1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44753</v>
      </c>
      <c r="B1060" s="122">
        <f t="shared" ca="1" si="322"/>
        <v>10454.27973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1.15466280825154</v>
      </c>
      <c r="G1060" s="123">
        <f t="shared" ca="1" si="305"/>
        <v>1.1084201445481701</v>
      </c>
      <c r="H1060" s="123">
        <f t="shared" ca="1" si="307"/>
        <v>1.0417194400000001</v>
      </c>
      <c r="I1060" s="124">
        <f t="shared" si="314"/>
        <v>0.01</v>
      </c>
      <c r="J1060" s="125">
        <f t="shared" si="315"/>
        <v>44622</v>
      </c>
      <c r="K1060" s="126">
        <f t="shared" si="316"/>
        <v>90</v>
      </c>
      <c r="L1060" s="127">
        <f t="shared" si="317"/>
        <v>90</v>
      </c>
      <c r="M1060" s="128">
        <f t="shared" si="308"/>
        <v>1.003560011</v>
      </c>
      <c r="N1060" s="128">
        <f t="shared" ca="1" si="309"/>
        <v>1.045427973</v>
      </c>
      <c r="O1060" s="127">
        <f t="shared" si="318"/>
        <v>0</v>
      </c>
      <c r="P1060" s="123">
        <f t="shared" ca="1" si="310"/>
        <v>454.27972999999997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1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44754</v>
      </c>
      <c r="B1061" s="122">
        <f t="shared" ca="1" si="322"/>
        <v>10459.81912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1.1552290202528199</v>
      </c>
      <c r="G1061" s="123">
        <f t="shared" ca="1" si="305"/>
        <v>1.1084201445481701</v>
      </c>
      <c r="H1061" s="123">
        <f t="shared" ca="1" si="307"/>
        <v>1.04223026</v>
      </c>
      <c r="I1061" s="124">
        <f t="shared" si="314"/>
        <v>0.01</v>
      </c>
      <c r="J1061" s="125">
        <f t="shared" si="315"/>
        <v>44622</v>
      </c>
      <c r="K1061" s="126">
        <f t="shared" si="316"/>
        <v>91</v>
      </c>
      <c r="L1061" s="127">
        <f t="shared" si="317"/>
        <v>91</v>
      </c>
      <c r="M1061" s="128">
        <f t="shared" si="308"/>
        <v>1.0035996380000001</v>
      </c>
      <c r="N1061" s="128">
        <f t="shared" ca="1" si="309"/>
        <v>1.045981912</v>
      </c>
      <c r="O1061" s="127">
        <f t="shared" si="318"/>
        <v>0</v>
      </c>
      <c r="P1061" s="123">
        <f t="shared" ca="1" si="310"/>
        <v>459.81912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1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44755</v>
      </c>
      <c r="B1062" s="122">
        <f t="shared" ca="1" si="322"/>
        <v>10465.36154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1.1557955099074799</v>
      </c>
      <c r="G1062" s="123">
        <f t="shared" ca="1" si="305"/>
        <v>1.1084201445481701</v>
      </c>
      <c r="H1062" s="123">
        <f t="shared" ca="1" si="307"/>
        <v>1.0427413400000001</v>
      </c>
      <c r="I1062" s="124">
        <f t="shared" si="314"/>
        <v>0.01</v>
      </c>
      <c r="J1062" s="125">
        <f t="shared" si="315"/>
        <v>44622</v>
      </c>
      <c r="K1062" s="126">
        <f t="shared" si="316"/>
        <v>92</v>
      </c>
      <c r="L1062" s="127">
        <f t="shared" si="317"/>
        <v>92</v>
      </c>
      <c r="M1062" s="128">
        <f t="shared" si="308"/>
        <v>1.0036392670000001</v>
      </c>
      <c r="N1062" s="128">
        <f t="shared" ca="1" si="309"/>
        <v>1.046536154</v>
      </c>
      <c r="O1062" s="127">
        <f t="shared" si="318"/>
        <v>0</v>
      </c>
      <c r="P1062" s="123">
        <f t="shared" ca="1" si="310"/>
        <v>465.36153999999999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1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44756</v>
      </c>
      <c r="B1063" s="122">
        <f t="shared" ca="1" si="322"/>
        <v>10470.90687999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1.15636227735167</v>
      </c>
      <c r="G1063" s="123">
        <f t="shared" ca="1" si="305"/>
        <v>1.1084201445481701</v>
      </c>
      <c r="H1063" s="123">
        <f t="shared" ca="1" si="307"/>
        <v>1.04325267</v>
      </c>
      <c r="I1063" s="124">
        <f t="shared" si="314"/>
        <v>0.01</v>
      </c>
      <c r="J1063" s="125">
        <f t="shared" si="315"/>
        <v>44622</v>
      </c>
      <c r="K1063" s="126">
        <f t="shared" si="316"/>
        <v>93</v>
      </c>
      <c r="L1063" s="127">
        <f t="shared" si="317"/>
        <v>93</v>
      </c>
      <c r="M1063" s="128">
        <f t="shared" si="308"/>
        <v>1.003678896</v>
      </c>
      <c r="N1063" s="128">
        <f t="shared" ca="1" si="309"/>
        <v>1.0470906879999999</v>
      </c>
      <c r="O1063" s="127">
        <f t="shared" si="318"/>
        <v>0</v>
      </c>
      <c r="P1063" s="123">
        <f t="shared" ca="1" si="310"/>
        <v>470.90687998999999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1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44757</v>
      </c>
      <c r="B1064" s="122">
        <f t="shared" ca="1" si="322"/>
        <v>10476.455169999999</v>
      </c>
      <c r="C1064" s="123">
        <f t="shared" si="313"/>
        <v>10000</v>
      </c>
      <c r="D1064" s="124">
        <f ca="1">IF(A1064&lt;$B$1,VLOOKUP(A1064,[1]DI!$A$4:$B$15000,2,FALSE),0)</f>
        <v>0.13150000000000001</v>
      </c>
      <c r="E1064" s="123">
        <f t="shared" ca="1" si="306"/>
        <v>1.0004903700000001</v>
      </c>
      <c r="F1064" s="123">
        <f ca="1">(TRUNC(PRODUCT($E$12:$E1063),16))</f>
        <v>1.15692932272162</v>
      </c>
      <c r="G1064" s="123">
        <f t="shared" ca="1" si="305"/>
        <v>1.1084201445481701</v>
      </c>
      <c r="H1064" s="123">
        <f t="shared" ca="1" si="307"/>
        <v>1.0437642499999999</v>
      </c>
      <c r="I1064" s="124">
        <f t="shared" si="314"/>
        <v>0.01</v>
      </c>
      <c r="J1064" s="125">
        <f t="shared" si="315"/>
        <v>44622</v>
      </c>
      <c r="K1064" s="126">
        <f t="shared" si="316"/>
        <v>94</v>
      </c>
      <c r="L1064" s="127">
        <f t="shared" si="317"/>
        <v>94</v>
      </c>
      <c r="M1064" s="128">
        <f t="shared" si="308"/>
        <v>1.0037185280000001</v>
      </c>
      <c r="N1064" s="128">
        <f t="shared" ca="1" si="309"/>
        <v>1.0476455170000001</v>
      </c>
      <c r="O1064" s="127">
        <f t="shared" si="318"/>
        <v>0</v>
      </c>
      <c r="P1064" s="123">
        <f t="shared" ca="1" si="310"/>
        <v>476.45517000000001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1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44758</v>
      </c>
      <c r="B1065" s="122">
        <f t="shared" ca="1" si="322"/>
        <v>10482.006380000001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1.1574966461536</v>
      </c>
      <c r="G1065" s="123">
        <f t="shared" ca="1" si="305"/>
        <v>1.1084201445481701</v>
      </c>
      <c r="H1065" s="123">
        <f t="shared" ca="1" si="307"/>
        <v>1.0442760799999999</v>
      </c>
      <c r="I1065" s="124">
        <f t="shared" si="314"/>
        <v>0.01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1.0037581609999999</v>
      </c>
      <c r="N1065" s="128">
        <f t="shared" ca="1" si="309"/>
        <v>1.048200638</v>
      </c>
      <c r="O1065" s="127">
        <f t="shared" si="318"/>
        <v>0</v>
      </c>
      <c r="P1065" s="123">
        <f t="shared" ca="1" si="310"/>
        <v>482.00637999999998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1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44759</v>
      </c>
      <c r="B1066" s="122">
        <f t="shared" ca="1" si="322"/>
        <v>10482.006380000001</v>
      </c>
      <c r="C1066" s="123">
        <f t="shared" si="313"/>
        <v>10000</v>
      </c>
      <c r="D1066" s="124">
        <f ca="1">IF(A1066&lt;$B$1,VLOOKUP(A1066,[1]DI!$A$4:$B$15000,2,FALSE),0)</f>
        <v>0</v>
      </c>
      <c r="E1066" s="123">
        <f t="shared" ca="1" si="306"/>
        <v>1</v>
      </c>
      <c r="F1066" s="123">
        <f ca="1">(TRUNC(PRODUCT($E$12:$E1065),16))</f>
        <v>1.1574966461536</v>
      </c>
      <c r="G1066" s="123">
        <f t="shared" ca="1" si="305"/>
        <v>1.1084201445481701</v>
      </c>
      <c r="H1066" s="123">
        <f t="shared" ca="1" si="307"/>
        <v>1.0442760799999999</v>
      </c>
      <c r="I1066" s="124">
        <f t="shared" si="314"/>
        <v>0.01</v>
      </c>
      <c r="J1066" s="125">
        <f t="shared" si="315"/>
        <v>44622</v>
      </c>
      <c r="K1066" s="126">
        <f t="shared" si="316"/>
        <v>94</v>
      </c>
      <c r="L1066" s="127">
        <f t="shared" si="317"/>
        <v>95</v>
      </c>
      <c r="M1066" s="128">
        <f t="shared" si="308"/>
        <v>1.0037581609999999</v>
      </c>
      <c r="N1066" s="128">
        <f t="shared" ca="1" si="309"/>
        <v>1.048200638</v>
      </c>
      <c r="O1066" s="127">
        <f t="shared" si="318"/>
        <v>0</v>
      </c>
      <c r="P1066" s="123">
        <f t="shared" ca="1" si="310"/>
        <v>482.00637999999998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1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44760</v>
      </c>
      <c r="B1067" s="122">
        <f t="shared" ca="1" si="322"/>
        <v>10482.006380000001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1.1574966461536</v>
      </c>
      <c r="G1067" s="123">
        <f t="shared" ca="1" si="305"/>
        <v>1.1084201445481701</v>
      </c>
      <c r="H1067" s="123">
        <f t="shared" ca="1" si="307"/>
        <v>1.0442760799999999</v>
      </c>
      <c r="I1067" s="124">
        <f t="shared" si="314"/>
        <v>0.01</v>
      </c>
      <c r="J1067" s="125">
        <f t="shared" si="315"/>
        <v>44622</v>
      </c>
      <c r="K1067" s="126">
        <f t="shared" si="316"/>
        <v>95</v>
      </c>
      <c r="L1067" s="127">
        <f t="shared" si="317"/>
        <v>95</v>
      </c>
      <c r="M1067" s="128">
        <f t="shared" si="308"/>
        <v>1.0037581609999999</v>
      </c>
      <c r="N1067" s="128">
        <f t="shared" ca="1" si="309"/>
        <v>1.048200638</v>
      </c>
      <c r="O1067" s="127">
        <f t="shared" si="318"/>
        <v>0</v>
      </c>
      <c r="P1067" s="123">
        <f t="shared" ca="1" si="310"/>
        <v>482.00637999999998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1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44761</v>
      </c>
      <c r="B1068" s="122">
        <f t="shared" ca="1" si="322"/>
        <v>10487.560519999999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1.15806424778398</v>
      </c>
      <c r="G1068" s="123">
        <f t="shared" ca="1" si="305"/>
        <v>1.1084201445481701</v>
      </c>
      <c r="H1068" s="123">
        <f t="shared" ca="1" si="307"/>
        <v>1.04478816</v>
      </c>
      <c r="I1068" s="124">
        <f t="shared" si="314"/>
        <v>0.01</v>
      </c>
      <c r="J1068" s="125">
        <f t="shared" si="315"/>
        <v>44622</v>
      </c>
      <c r="K1068" s="126">
        <f t="shared" si="316"/>
        <v>96</v>
      </c>
      <c r="L1068" s="127">
        <f t="shared" si="317"/>
        <v>96</v>
      </c>
      <c r="M1068" s="128">
        <f t="shared" si="308"/>
        <v>1.003797796</v>
      </c>
      <c r="N1068" s="128">
        <f t="shared" ca="1" si="309"/>
        <v>1.0487560520000001</v>
      </c>
      <c r="O1068" s="127">
        <f t="shared" si="318"/>
        <v>0</v>
      </c>
      <c r="P1068" s="123">
        <f t="shared" ca="1" si="310"/>
        <v>487.56052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1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44762</v>
      </c>
      <c r="B1069" s="122">
        <f t="shared" ca="1" si="322"/>
        <v>10493.117700000001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1.15863212774916</v>
      </c>
      <c r="G1069" s="123">
        <f t="shared" ca="1" si="305"/>
        <v>1.1084201445481701</v>
      </c>
      <c r="H1069" s="123">
        <f t="shared" ca="1" si="307"/>
        <v>1.0453005</v>
      </c>
      <c r="I1069" s="124">
        <f t="shared" si="314"/>
        <v>0.01</v>
      </c>
      <c r="J1069" s="125">
        <f t="shared" si="315"/>
        <v>44622</v>
      </c>
      <c r="K1069" s="126">
        <f t="shared" si="316"/>
        <v>97</v>
      </c>
      <c r="L1069" s="127">
        <f t="shared" si="317"/>
        <v>97</v>
      </c>
      <c r="M1069" s="128">
        <f t="shared" si="308"/>
        <v>1.0038374320000001</v>
      </c>
      <c r="N1069" s="128">
        <f t="shared" ca="1" si="309"/>
        <v>1.0493117700000001</v>
      </c>
      <c r="O1069" s="127">
        <f t="shared" si="318"/>
        <v>0</v>
      </c>
      <c r="P1069" s="123">
        <f t="shared" ca="1" si="310"/>
        <v>493.11770000000001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1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44763</v>
      </c>
      <c r="B1070" s="122">
        <f t="shared" ca="1" si="322"/>
        <v>10498.677709989999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1.1592002861856501</v>
      </c>
      <c r="G1070" s="123">
        <f t="shared" ca="1" si="305"/>
        <v>1.1084201445481701</v>
      </c>
      <c r="H1070" s="123">
        <f t="shared" ca="1" si="307"/>
        <v>1.0458130800000001</v>
      </c>
      <c r="I1070" s="124">
        <f t="shared" si="314"/>
        <v>0.01</v>
      </c>
      <c r="J1070" s="125">
        <f t="shared" si="315"/>
        <v>44622</v>
      </c>
      <c r="K1070" s="126">
        <f t="shared" si="316"/>
        <v>98</v>
      </c>
      <c r="L1070" s="127">
        <f t="shared" si="317"/>
        <v>98</v>
      </c>
      <c r="M1070" s="128">
        <f t="shared" si="308"/>
        <v>1.0038770699999999</v>
      </c>
      <c r="N1070" s="128">
        <f t="shared" ca="1" si="309"/>
        <v>1.0498677709999999</v>
      </c>
      <c r="O1070" s="127">
        <f t="shared" si="318"/>
        <v>0</v>
      </c>
      <c r="P1070" s="123">
        <f t="shared" ca="1" si="310"/>
        <v>498.67770998999998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1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44764</v>
      </c>
      <c r="B1071" s="122">
        <f t="shared" ca="1" si="322"/>
        <v>10504.24073999</v>
      </c>
      <c r="C1071" s="123">
        <f t="shared" si="313"/>
        <v>10000</v>
      </c>
      <c r="D1071" s="124">
        <f ca="1">IF(A1071&lt;$B$1,VLOOKUP(A1071,[1]DI!$A$4:$B$15000,2,FALSE),0)</f>
        <v>0.13150000000000001</v>
      </c>
      <c r="E1071" s="123">
        <f t="shared" ca="1" si="306"/>
        <v>1.0004903700000001</v>
      </c>
      <c r="F1071" s="123">
        <f ca="1">(TRUNC(PRODUCT($E$12:$E1070),16))</f>
        <v>1.15976872322998</v>
      </c>
      <c r="G1071" s="123">
        <f t="shared" ca="1" si="305"/>
        <v>1.1084201445481701</v>
      </c>
      <c r="H1071" s="123">
        <f t="shared" ca="1" si="307"/>
        <v>1.0463259199999999</v>
      </c>
      <c r="I1071" s="124">
        <f t="shared" si="314"/>
        <v>0.01</v>
      </c>
      <c r="J1071" s="125">
        <f t="shared" si="315"/>
        <v>44622</v>
      </c>
      <c r="K1071" s="126">
        <f t="shared" si="316"/>
        <v>99</v>
      </c>
      <c r="L1071" s="127">
        <f t="shared" si="317"/>
        <v>99</v>
      </c>
      <c r="M1071" s="128">
        <f t="shared" si="308"/>
        <v>1.0039167090000001</v>
      </c>
      <c r="N1071" s="128">
        <f t="shared" ca="1" si="309"/>
        <v>1.0504240739999999</v>
      </c>
      <c r="O1071" s="127">
        <f t="shared" si="318"/>
        <v>0</v>
      </c>
      <c r="P1071" s="123">
        <f t="shared" ca="1" si="310"/>
        <v>504.24073999000001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1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44765</v>
      </c>
      <c r="B1072" s="122">
        <f t="shared" ca="1" si="322"/>
        <v>10509.80661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1.1603374390187899</v>
      </c>
      <c r="G1072" s="123">
        <f t="shared" ref="G1072:G1135" ca="1" si="323">IF(O1071&gt;0,F1071,G1071)</f>
        <v>1.1084201445481701</v>
      </c>
      <c r="H1072" s="123">
        <f t="shared" ca="1" si="307"/>
        <v>1.0468390000000001</v>
      </c>
      <c r="I1072" s="124">
        <f t="shared" si="314"/>
        <v>0.01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1.0039563499999999</v>
      </c>
      <c r="N1072" s="128">
        <f t="shared" ca="1" si="309"/>
        <v>1.0509806610000001</v>
      </c>
      <c r="O1072" s="127">
        <f t="shared" si="318"/>
        <v>0</v>
      </c>
      <c r="P1072" s="123">
        <f t="shared" ca="1" si="310"/>
        <v>509.80660999999998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1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44766</v>
      </c>
      <c r="B1073" s="122">
        <f t="shared" ca="1" si="322"/>
        <v>10509.80661</v>
      </c>
      <c r="C1073" s="123">
        <f t="shared" si="313"/>
        <v>10000</v>
      </c>
      <c r="D1073" s="124">
        <f ca="1">IF(A1073&lt;$B$1,VLOOKUP(A1073,[1]DI!$A$4:$B$15000,2,FALSE),0)</f>
        <v>0</v>
      </c>
      <c r="E1073" s="123">
        <f t="shared" ca="1" si="306"/>
        <v>1</v>
      </c>
      <c r="F1073" s="123">
        <f ca="1">(TRUNC(PRODUCT($E$12:$E1072),16))</f>
        <v>1.1603374390187899</v>
      </c>
      <c r="G1073" s="123">
        <f t="shared" ca="1" si="323"/>
        <v>1.1084201445481701</v>
      </c>
      <c r="H1073" s="123">
        <f t="shared" ca="1" si="307"/>
        <v>1.0468390000000001</v>
      </c>
      <c r="I1073" s="124">
        <f t="shared" si="314"/>
        <v>0.01</v>
      </c>
      <c r="J1073" s="125">
        <f t="shared" si="315"/>
        <v>44622</v>
      </c>
      <c r="K1073" s="126">
        <f t="shared" si="316"/>
        <v>99</v>
      </c>
      <c r="L1073" s="127">
        <f t="shared" si="317"/>
        <v>100</v>
      </c>
      <c r="M1073" s="128">
        <f t="shared" si="308"/>
        <v>1.0039563499999999</v>
      </c>
      <c r="N1073" s="128">
        <f t="shared" ca="1" si="309"/>
        <v>1.0509806610000001</v>
      </c>
      <c r="O1073" s="127">
        <f t="shared" si="318"/>
        <v>0</v>
      </c>
      <c r="P1073" s="123">
        <f t="shared" ca="1" si="310"/>
        <v>509.80660999999998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1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44767</v>
      </c>
      <c r="B1074" s="122">
        <f t="shared" ca="1" si="322"/>
        <v>10509.80661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1.1603374390187899</v>
      </c>
      <c r="G1074" s="123">
        <f t="shared" ca="1" si="323"/>
        <v>1.1084201445481701</v>
      </c>
      <c r="H1074" s="123">
        <f t="shared" ca="1" si="307"/>
        <v>1.0468390000000001</v>
      </c>
      <c r="I1074" s="124">
        <f t="shared" si="314"/>
        <v>0.01</v>
      </c>
      <c r="J1074" s="125">
        <f t="shared" si="315"/>
        <v>44622</v>
      </c>
      <c r="K1074" s="126">
        <f t="shared" si="316"/>
        <v>100</v>
      </c>
      <c r="L1074" s="127">
        <f t="shared" si="317"/>
        <v>100</v>
      </c>
      <c r="M1074" s="128">
        <f t="shared" si="308"/>
        <v>1.0039563499999999</v>
      </c>
      <c r="N1074" s="128">
        <f t="shared" ca="1" si="309"/>
        <v>1.0509806610000001</v>
      </c>
      <c r="O1074" s="127">
        <f t="shared" si="318"/>
        <v>0</v>
      </c>
      <c r="P1074" s="123">
        <f t="shared" ca="1" si="310"/>
        <v>509.80660999999998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1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44768</v>
      </c>
      <c r="B1075" s="122">
        <f t="shared" ca="1" si="322"/>
        <v>10515.37552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1.16090643368876</v>
      </c>
      <c r="G1075" s="123">
        <f t="shared" ca="1" si="323"/>
        <v>1.1084201445481701</v>
      </c>
      <c r="H1075" s="123">
        <f t="shared" ca="1" si="307"/>
        <v>1.04735234</v>
      </c>
      <c r="I1075" s="124">
        <f t="shared" si="314"/>
        <v>0.01</v>
      </c>
      <c r="J1075" s="125">
        <f t="shared" si="315"/>
        <v>44622</v>
      </c>
      <c r="K1075" s="126">
        <f t="shared" si="316"/>
        <v>101</v>
      </c>
      <c r="L1075" s="127">
        <f t="shared" si="317"/>
        <v>101</v>
      </c>
      <c r="M1075" s="128">
        <f t="shared" si="308"/>
        <v>1.0039959919999999</v>
      </c>
      <c r="N1075" s="128">
        <f t="shared" ca="1" si="309"/>
        <v>1.0515375520000001</v>
      </c>
      <c r="O1075" s="127">
        <f t="shared" si="318"/>
        <v>0</v>
      </c>
      <c r="P1075" s="123">
        <f t="shared" ca="1" si="310"/>
        <v>515.37552000000005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1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44769</v>
      </c>
      <c r="B1076" s="122">
        <f t="shared" ca="1" si="322"/>
        <v>10520.94735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1.16147570737665</v>
      </c>
      <c r="G1076" s="123">
        <f t="shared" ca="1" si="323"/>
        <v>1.1084201445481701</v>
      </c>
      <c r="H1076" s="123">
        <f t="shared" ca="1" si="307"/>
        <v>1.0478659299999999</v>
      </c>
      <c r="I1076" s="124">
        <f t="shared" si="314"/>
        <v>0.01</v>
      </c>
      <c r="J1076" s="125">
        <f t="shared" si="315"/>
        <v>44622</v>
      </c>
      <c r="K1076" s="126">
        <f t="shared" si="316"/>
        <v>102</v>
      </c>
      <c r="L1076" s="127">
        <f t="shared" si="317"/>
        <v>102</v>
      </c>
      <c r="M1076" s="128">
        <f t="shared" si="308"/>
        <v>1.004035636</v>
      </c>
      <c r="N1076" s="128">
        <f t="shared" ca="1" si="309"/>
        <v>1.0520947350000001</v>
      </c>
      <c r="O1076" s="127">
        <f t="shared" si="318"/>
        <v>0</v>
      </c>
      <c r="P1076" s="123">
        <f t="shared" ca="1" si="310"/>
        <v>520.94735000000003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1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44770</v>
      </c>
      <c r="B1077" s="122">
        <f t="shared" ca="1" si="322"/>
        <v>10526.522129999999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1.1620452602192799</v>
      </c>
      <c r="G1077" s="123">
        <f t="shared" ca="1" si="323"/>
        <v>1.1084201445481701</v>
      </c>
      <c r="H1077" s="123">
        <f t="shared" ca="1" si="307"/>
        <v>1.0483797699999999</v>
      </c>
      <c r="I1077" s="124">
        <f t="shared" si="314"/>
        <v>0.01</v>
      </c>
      <c r="J1077" s="125">
        <f t="shared" si="315"/>
        <v>44622</v>
      </c>
      <c r="K1077" s="126">
        <f t="shared" si="316"/>
        <v>103</v>
      </c>
      <c r="L1077" s="127">
        <f t="shared" si="317"/>
        <v>103</v>
      </c>
      <c r="M1077" s="128">
        <f t="shared" si="308"/>
        <v>1.0040752820000001</v>
      </c>
      <c r="N1077" s="128">
        <f t="shared" ca="1" si="309"/>
        <v>1.052652213</v>
      </c>
      <c r="O1077" s="127">
        <f t="shared" si="318"/>
        <v>0</v>
      </c>
      <c r="P1077" s="123">
        <f t="shared" ca="1" si="310"/>
        <v>526.52212999999995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1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44771</v>
      </c>
      <c r="B1078" s="122">
        <f t="shared" ca="1" si="322"/>
        <v>10532.099939989999</v>
      </c>
      <c r="C1078" s="123">
        <f t="shared" si="313"/>
        <v>10000</v>
      </c>
      <c r="D1078" s="124">
        <f ca="1">IF(A1078&lt;$B$1,VLOOKUP(A1078,[1]DI!$A$4:$B$15000,2,FALSE),0)</f>
        <v>0.13150000000000001</v>
      </c>
      <c r="E1078" s="123">
        <f t="shared" ca="1" si="306"/>
        <v>1.0004903700000001</v>
      </c>
      <c r="F1078" s="123">
        <f ca="1">(TRUNC(PRODUCT($E$12:$E1077),16))</f>
        <v>1.1626150923535301</v>
      </c>
      <c r="G1078" s="123">
        <f t="shared" ca="1" si="323"/>
        <v>1.1084201445481701</v>
      </c>
      <c r="H1078" s="123">
        <f t="shared" ca="1" si="307"/>
        <v>1.0488938699999999</v>
      </c>
      <c r="I1078" s="124">
        <f t="shared" si="314"/>
        <v>0.01</v>
      </c>
      <c r="J1078" s="125">
        <f t="shared" si="315"/>
        <v>44622</v>
      </c>
      <c r="K1078" s="126">
        <f t="shared" si="316"/>
        <v>104</v>
      </c>
      <c r="L1078" s="127">
        <f t="shared" si="317"/>
        <v>104</v>
      </c>
      <c r="M1078" s="128">
        <f t="shared" si="308"/>
        <v>1.004114929</v>
      </c>
      <c r="N1078" s="128">
        <f t="shared" ca="1" si="309"/>
        <v>1.0532099939999999</v>
      </c>
      <c r="O1078" s="127">
        <f t="shared" si="318"/>
        <v>0</v>
      </c>
      <c r="P1078" s="123">
        <f t="shared" ca="1" si="310"/>
        <v>532.09993999000005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1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44772</v>
      </c>
      <c r="B1079" s="122">
        <f t="shared" ca="1" si="322"/>
        <v>10537.68058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1.1631852039163699</v>
      </c>
      <c r="G1079" s="123">
        <f t="shared" ca="1" si="323"/>
        <v>1.1084201445481701</v>
      </c>
      <c r="H1079" s="123">
        <f t="shared" ca="1" si="307"/>
        <v>1.04940821</v>
      </c>
      <c r="I1079" s="124">
        <f t="shared" si="314"/>
        <v>0.01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1.0041545780000001</v>
      </c>
      <c r="N1079" s="128">
        <f t="shared" ca="1" si="309"/>
        <v>1.053768058</v>
      </c>
      <c r="O1079" s="127">
        <f t="shared" si="318"/>
        <v>0</v>
      </c>
      <c r="P1079" s="123">
        <f t="shared" ca="1" si="310"/>
        <v>537.68057999999996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1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44773</v>
      </c>
      <c r="B1080" s="122">
        <f t="shared" ca="1" si="322"/>
        <v>10537.68058</v>
      </c>
      <c r="C1080" s="123">
        <f t="shared" si="313"/>
        <v>10000</v>
      </c>
      <c r="D1080" s="124">
        <f ca="1">IF(A1080&lt;$B$1,VLOOKUP(A1080,[1]DI!$A$4:$B$15000,2,FALSE),0)</f>
        <v>0</v>
      </c>
      <c r="E1080" s="123">
        <f t="shared" ca="1" si="306"/>
        <v>1</v>
      </c>
      <c r="F1080" s="123">
        <f ca="1">(TRUNC(PRODUCT($E$12:$E1079),16))</f>
        <v>1.1631852039163699</v>
      </c>
      <c r="G1080" s="123">
        <f t="shared" ca="1" si="323"/>
        <v>1.1084201445481701</v>
      </c>
      <c r="H1080" s="123">
        <f t="shared" ca="1" si="307"/>
        <v>1.04940821</v>
      </c>
      <c r="I1080" s="124">
        <f t="shared" si="314"/>
        <v>0.01</v>
      </c>
      <c r="J1080" s="125">
        <f t="shared" si="315"/>
        <v>44622</v>
      </c>
      <c r="K1080" s="126">
        <f t="shared" si="316"/>
        <v>104</v>
      </c>
      <c r="L1080" s="127">
        <f t="shared" si="317"/>
        <v>105</v>
      </c>
      <c r="M1080" s="128">
        <f t="shared" si="308"/>
        <v>1.0041545780000001</v>
      </c>
      <c r="N1080" s="128">
        <f t="shared" ca="1" si="309"/>
        <v>1.053768058</v>
      </c>
      <c r="O1080" s="127">
        <f t="shared" si="318"/>
        <v>0</v>
      </c>
      <c r="P1080" s="123">
        <f t="shared" ca="1" si="310"/>
        <v>537.68057999999996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1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44774</v>
      </c>
      <c r="B1081" s="122">
        <f t="shared" ca="1" si="322"/>
        <v>10537.68058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1.1631852039163699</v>
      </c>
      <c r="G1081" s="123">
        <f t="shared" ca="1" si="323"/>
        <v>1.1084201445481701</v>
      </c>
      <c r="H1081" s="123">
        <f t="shared" ca="1" si="307"/>
        <v>1.04940821</v>
      </c>
      <c r="I1081" s="124">
        <f t="shared" si="314"/>
        <v>0.01</v>
      </c>
      <c r="J1081" s="125">
        <f t="shared" si="315"/>
        <v>44622</v>
      </c>
      <c r="K1081" s="126">
        <f t="shared" si="316"/>
        <v>105</v>
      </c>
      <c r="L1081" s="127">
        <f t="shared" si="317"/>
        <v>105</v>
      </c>
      <c r="M1081" s="128">
        <f t="shared" si="308"/>
        <v>1.0041545780000001</v>
      </c>
      <c r="N1081" s="128">
        <f t="shared" ca="1" si="309"/>
        <v>1.053768058</v>
      </c>
      <c r="O1081" s="127">
        <f t="shared" si="318"/>
        <v>0</v>
      </c>
      <c r="P1081" s="123">
        <f t="shared" ca="1" si="310"/>
        <v>537.68057999999996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1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44775</v>
      </c>
      <c r="B1082" s="122">
        <f t="shared" ca="1" si="322"/>
        <v>10543.26426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1.16375559504482</v>
      </c>
      <c r="G1082" s="123">
        <f t="shared" ca="1" si="323"/>
        <v>1.1084201445481701</v>
      </c>
      <c r="H1082" s="123">
        <f t="shared" ca="1" si="307"/>
        <v>1.04992281</v>
      </c>
      <c r="I1082" s="124">
        <f t="shared" si="314"/>
        <v>0.01</v>
      </c>
      <c r="J1082" s="125">
        <f t="shared" si="315"/>
        <v>44622</v>
      </c>
      <c r="K1082" s="126">
        <f t="shared" si="316"/>
        <v>106</v>
      </c>
      <c r="L1082" s="127">
        <f t="shared" si="317"/>
        <v>106</v>
      </c>
      <c r="M1082" s="128">
        <f t="shared" si="308"/>
        <v>1.004194228</v>
      </c>
      <c r="N1082" s="128">
        <f t="shared" ca="1" si="309"/>
        <v>1.054326426</v>
      </c>
      <c r="O1082" s="127">
        <f t="shared" si="318"/>
        <v>0</v>
      </c>
      <c r="P1082" s="123">
        <f t="shared" ca="1" si="310"/>
        <v>543.26426000000004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1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44776</v>
      </c>
      <c r="B1083" s="122">
        <f t="shared" ca="1" si="322"/>
        <v>10548.850869989999</v>
      </c>
      <c r="C1083" s="123">
        <f t="shared" si="313"/>
        <v>10000</v>
      </c>
      <c r="D1083" s="124">
        <f ca="1">IF(A1083&lt;$B$1,VLOOKUP(A1083,[1]DI!$A$4:$B$15000,2,FALSE),0)</f>
        <v>0.13150000000000001</v>
      </c>
      <c r="E1083" s="123">
        <f t="shared" ca="1" si="306"/>
        <v>1.0004903700000001</v>
      </c>
      <c r="F1083" s="123">
        <f ca="1">(TRUNC(PRODUCT($E$12:$E1082),16))</f>
        <v>1.1643262658759601</v>
      </c>
      <c r="G1083" s="123">
        <f t="shared" ca="1" si="323"/>
        <v>1.1084201445481701</v>
      </c>
      <c r="H1083" s="123">
        <f t="shared" ca="1" si="307"/>
        <v>1.0504376600000001</v>
      </c>
      <c r="I1083" s="124">
        <f t="shared" si="314"/>
        <v>0.01</v>
      </c>
      <c r="J1083" s="125">
        <f t="shared" si="315"/>
        <v>44622</v>
      </c>
      <c r="K1083" s="126">
        <f t="shared" si="316"/>
        <v>107</v>
      </c>
      <c r="L1083" s="127">
        <f t="shared" si="317"/>
        <v>107</v>
      </c>
      <c r="M1083" s="128">
        <f t="shared" si="308"/>
        <v>1.0042338799999999</v>
      </c>
      <c r="N1083" s="128">
        <f t="shared" ca="1" si="309"/>
        <v>1.0548850869999999</v>
      </c>
      <c r="O1083" s="127">
        <f t="shared" si="318"/>
        <v>0</v>
      </c>
      <c r="P1083" s="123">
        <f t="shared" ca="1" si="310"/>
        <v>548.85086998999998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1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44777</v>
      </c>
      <c r="B1084" s="122">
        <f t="shared" ca="1" si="322"/>
        <v>10554.44051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1.16489721654695</v>
      </c>
      <c r="G1084" s="123">
        <f t="shared" ca="1" si="323"/>
        <v>1.1084201445481701</v>
      </c>
      <c r="H1084" s="123">
        <f t="shared" ca="1" si="307"/>
        <v>1.0509527700000001</v>
      </c>
      <c r="I1084" s="124">
        <f t="shared" si="314"/>
        <v>0.01</v>
      </c>
      <c r="J1084" s="125">
        <f t="shared" si="315"/>
        <v>44622</v>
      </c>
      <c r="K1084" s="126">
        <f t="shared" si="316"/>
        <v>108</v>
      </c>
      <c r="L1084" s="127">
        <f t="shared" si="317"/>
        <v>108</v>
      </c>
      <c r="M1084" s="128">
        <f t="shared" si="308"/>
        <v>1.0042735330000001</v>
      </c>
      <c r="N1084" s="128">
        <f t="shared" ca="1" si="309"/>
        <v>1.055444051</v>
      </c>
      <c r="O1084" s="127">
        <f t="shared" si="318"/>
        <v>0</v>
      </c>
      <c r="P1084" s="123">
        <f t="shared" ca="1" si="310"/>
        <v>554.44051000000002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1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44778</v>
      </c>
      <c r="B1085" s="122">
        <f t="shared" ca="1" si="322"/>
        <v>10560.21778999</v>
      </c>
      <c r="C1085" s="123">
        <f t="shared" si="313"/>
        <v>10000</v>
      </c>
      <c r="D1085" s="124">
        <f ca="1">IF(A1085&lt;$B$1,VLOOKUP(A1085,[1]DI!$A$4:$B$15000,2,FALSE),0)</f>
        <v>0.13650000000000001</v>
      </c>
      <c r="E1085" s="123">
        <f t="shared" ca="1" si="306"/>
        <v>1.00050788</v>
      </c>
      <c r="F1085" s="123">
        <f ca="1">(TRUNC(PRODUCT($E$12:$E1084),16))</f>
        <v>1.16548884454529</v>
      </c>
      <c r="G1085" s="123">
        <f t="shared" ca="1" si="323"/>
        <v>1.1084201445481701</v>
      </c>
      <c r="H1085" s="123">
        <f t="shared" ca="1" si="307"/>
        <v>1.0514865200000001</v>
      </c>
      <c r="I1085" s="124">
        <f t="shared" si="314"/>
        <v>0.01</v>
      </c>
      <c r="J1085" s="125">
        <f t="shared" si="315"/>
        <v>44622</v>
      </c>
      <c r="K1085" s="126">
        <f t="shared" si="316"/>
        <v>109</v>
      </c>
      <c r="L1085" s="127">
        <f t="shared" si="317"/>
        <v>109</v>
      </c>
      <c r="M1085" s="128">
        <f t="shared" si="308"/>
        <v>1.004313188</v>
      </c>
      <c r="N1085" s="128">
        <f t="shared" ca="1" si="309"/>
        <v>1.0560217789999999</v>
      </c>
      <c r="O1085" s="127">
        <f t="shared" si="318"/>
        <v>0</v>
      </c>
      <c r="P1085" s="123">
        <f t="shared" ca="1" si="310"/>
        <v>560.21778999000003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1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44779</v>
      </c>
      <c r="B1086" s="122">
        <f t="shared" ca="1" si="322"/>
        <v>10565.998320000001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1.1660807730196601</v>
      </c>
      <c r="G1086" s="123">
        <f t="shared" ca="1" si="323"/>
        <v>1.1084201445481701</v>
      </c>
      <c r="H1086" s="123">
        <f t="shared" ca="1" si="307"/>
        <v>1.0520205499999999</v>
      </c>
      <c r="I1086" s="124">
        <f t="shared" si="314"/>
        <v>0.01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1.0043528450000001</v>
      </c>
      <c r="N1086" s="128">
        <f t="shared" ca="1" si="309"/>
        <v>1.0565998320000001</v>
      </c>
      <c r="O1086" s="127">
        <f t="shared" si="318"/>
        <v>0</v>
      </c>
      <c r="P1086" s="123">
        <f t="shared" ca="1" si="310"/>
        <v>565.99832000000004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1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44780</v>
      </c>
      <c r="B1087" s="122">
        <f t="shared" ca="1" si="322"/>
        <v>10565.998320000001</v>
      </c>
      <c r="C1087" s="123">
        <f t="shared" si="313"/>
        <v>10000</v>
      </c>
      <c r="D1087" s="124">
        <f ca="1">IF(A1087&lt;$B$1,VLOOKUP(A1087,[1]DI!$A$4:$B$15000,2,FALSE),0)</f>
        <v>0</v>
      </c>
      <c r="E1087" s="123">
        <f t="shared" ca="1" si="306"/>
        <v>1</v>
      </c>
      <c r="F1087" s="123">
        <f ca="1">(TRUNC(PRODUCT($E$12:$E1086),16))</f>
        <v>1.1660807730196601</v>
      </c>
      <c r="G1087" s="123">
        <f t="shared" ca="1" si="323"/>
        <v>1.1084201445481701</v>
      </c>
      <c r="H1087" s="123">
        <f t="shared" ca="1" si="307"/>
        <v>1.0520205499999999</v>
      </c>
      <c r="I1087" s="124">
        <f t="shared" si="314"/>
        <v>0.01</v>
      </c>
      <c r="J1087" s="125">
        <f t="shared" si="315"/>
        <v>44622</v>
      </c>
      <c r="K1087" s="126">
        <f t="shared" si="316"/>
        <v>109</v>
      </c>
      <c r="L1087" s="127">
        <f t="shared" si="317"/>
        <v>110</v>
      </c>
      <c r="M1087" s="128">
        <f t="shared" si="308"/>
        <v>1.0043528450000001</v>
      </c>
      <c r="N1087" s="128">
        <f t="shared" ca="1" si="309"/>
        <v>1.0565998320000001</v>
      </c>
      <c r="O1087" s="127">
        <f t="shared" si="318"/>
        <v>0</v>
      </c>
      <c r="P1087" s="123">
        <f t="shared" ca="1" si="310"/>
        <v>565.99832000000004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1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44781</v>
      </c>
      <c r="B1088" s="122">
        <f t="shared" ca="1" si="322"/>
        <v>10565.998320000001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1.1660807730196601</v>
      </c>
      <c r="G1088" s="123">
        <f t="shared" ca="1" si="323"/>
        <v>1.1084201445481701</v>
      </c>
      <c r="H1088" s="123">
        <f t="shared" ca="1" si="307"/>
        <v>1.0520205499999999</v>
      </c>
      <c r="I1088" s="124">
        <f t="shared" si="314"/>
        <v>0.01</v>
      </c>
      <c r="J1088" s="125">
        <f t="shared" si="315"/>
        <v>44622</v>
      </c>
      <c r="K1088" s="126">
        <f t="shared" si="316"/>
        <v>110</v>
      </c>
      <c r="L1088" s="127">
        <f t="shared" si="317"/>
        <v>110</v>
      </c>
      <c r="M1088" s="128">
        <f t="shared" si="308"/>
        <v>1.0043528450000001</v>
      </c>
      <c r="N1088" s="128">
        <f t="shared" ca="1" si="309"/>
        <v>1.0565998320000001</v>
      </c>
      <c r="O1088" s="127">
        <f t="shared" si="318"/>
        <v>0</v>
      </c>
      <c r="P1088" s="123">
        <f t="shared" ca="1" si="310"/>
        <v>565.99832000000004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1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44782</v>
      </c>
      <c r="B1089" s="122">
        <f t="shared" ca="1" si="322"/>
        <v>10571.781999999999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1.1666730021226599</v>
      </c>
      <c r="G1089" s="123">
        <f t="shared" ca="1" si="323"/>
        <v>1.1084201445481701</v>
      </c>
      <c r="H1089" s="123">
        <f t="shared" ca="1" si="307"/>
        <v>1.0525548499999999</v>
      </c>
      <c r="I1089" s="124">
        <f t="shared" si="314"/>
        <v>0.01</v>
      </c>
      <c r="J1089" s="125">
        <f t="shared" si="315"/>
        <v>44622</v>
      </c>
      <c r="K1089" s="126">
        <f t="shared" si="316"/>
        <v>111</v>
      </c>
      <c r="L1089" s="127">
        <f t="shared" si="317"/>
        <v>111</v>
      </c>
      <c r="M1089" s="128">
        <f t="shared" si="308"/>
        <v>1.004392503</v>
      </c>
      <c r="N1089" s="128">
        <f t="shared" ca="1" si="309"/>
        <v>1.0571782000000001</v>
      </c>
      <c r="O1089" s="127">
        <f t="shared" si="318"/>
        <v>0</v>
      </c>
      <c r="P1089" s="123">
        <f t="shared" ca="1" si="310"/>
        <v>571.78200000000004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1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44783</v>
      </c>
      <c r="B1090" s="122">
        <f t="shared" ca="1" si="322"/>
        <v>10577.568829989999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1.16726553200698</v>
      </c>
      <c r="G1090" s="123">
        <f t="shared" ca="1" si="323"/>
        <v>1.1084201445481701</v>
      </c>
      <c r="H1090" s="123">
        <f t="shared" ca="1" si="307"/>
        <v>1.0530894200000001</v>
      </c>
      <c r="I1090" s="124">
        <f t="shared" si="314"/>
        <v>0.01</v>
      </c>
      <c r="J1090" s="125">
        <f t="shared" si="315"/>
        <v>44622</v>
      </c>
      <c r="K1090" s="126">
        <f t="shared" si="316"/>
        <v>112</v>
      </c>
      <c r="L1090" s="127">
        <f t="shared" si="317"/>
        <v>112</v>
      </c>
      <c r="M1090" s="128">
        <f t="shared" si="308"/>
        <v>1.0044321620000001</v>
      </c>
      <c r="N1090" s="128">
        <f t="shared" ca="1" si="309"/>
        <v>1.0577568829999999</v>
      </c>
      <c r="O1090" s="127">
        <f t="shared" si="318"/>
        <v>0</v>
      </c>
      <c r="P1090" s="123">
        <f t="shared" ca="1" si="310"/>
        <v>577.56882999000004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1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44784</v>
      </c>
      <c r="B1091" s="122">
        <f t="shared" ca="1" si="322"/>
        <v>10583.35891999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1.16785836282538</v>
      </c>
      <c r="G1091" s="123">
        <f t="shared" ca="1" si="323"/>
        <v>1.1084201445481701</v>
      </c>
      <c r="H1091" s="123">
        <f t="shared" ca="1" si="307"/>
        <v>1.05362427</v>
      </c>
      <c r="I1091" s="124">
        <f t="shared" si="314"/>
        <v>0.01</v>
      </c>
      <c r="J1091" s="125">
        <f t="shared" si="315"/>
        <v>44622</v>
      </c>
      <c r="K1091" s="126">
        <f t="shared" si="316"/>
        <v>113</v>
      </c>
      <c r="L1091" s="127">
        <f t="shared" si="317"/>
        <v>113</v>
      </c>
      <c r="M1091" s="128">
        <f t="shared" si="308"/>
        <v>1.0044718239999999</v>
      </c>
      <c r="N1091" s="128">
        <f t="shared" ca="1" si="309"/>
        <v>1.0583358919999999</v>
      </c>
      <c r="O1091" s="127">
        <f t="shared" si="318"/>
        <v>0</v>
      </c>
      <c r="P1091" s="123">
        <f t="shared" ca="1" si="310"/>
        <v>583.35891999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1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44785</v>
      </c>
      <c r="B1092" s="122">
        <f t="shared" ca="1" si="322"/>
        <v>10589.15204999</v>
      </c>
      <c r="C1092" s="123">
        <f t="shared" si="313"/>
        <v>10000</v>
      </c>
      <c r="D1092" s="124">
        <f ca="1">IF(A1092&lt;$B$1,VLOOKUP(A1092,[1]DI!$A$4:$B$15000,2,FALSE),0)</f>
        <v>0.13650000000000001</v>
      </c>
      <c r="E1092" s="123">
        <f t="shared" ca="1" si="306"/>
        <v>1.00050788</v>
      </c>
      <c r="F1092" s="123">
        <f ca="1">(TRUNC(PRODUCT($E$12:$E1091),16))</f>
        <v>1.1684514947306901</v>
      </c>
      <c r="G1092" s="123">
        <f t="shared" ca="1" si="323"/>
        <v>1.1084201445481701</v>
      </c>
      <c r="H1092" s="123">
        <f t="shared" ca="1" si="307"/>
        <v>1.05415938</v>
      </c>
      <c r="I1092" s="124">
        <f t="shared" si="314"/>
        <v>0.01</v>
      </c>
      <c r="J1092" s="125">
        <f t="shared" si="315"/>
        <v>44622</v>
      </c>
      <c r="K1092" s="126">
        <f t="shared" si="316"/>
        <v>114</v>
      </c>
      <c r="L1092" s="127">
        <f t="shared" si="317"/>
        <v>114</v>
      </c>
      <c r="M1092" s="128">
        <f t="shared" si="308"/>
        <v>1.004511486</v>
      </c>
      <c r="N1092" s="128">
        <f t="shared" ca="1" si="309"/>
        <v>1.0589152049999999</v>
      </c>
      <c r="O1092" s="127">
        <f t="shared" si="318"/>
        <v>0</v>
      </c>
      <c r="P1092" s="123">
        <f t="shared" ca="1" si="310"/>
        <v>589.15204999000002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1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44786</v>
      </c>
      <c r="B1093" s="122">
        <f t="shared" ca="1" si="322"/>
        <v>10594.948449989999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1.1690449278758299</v>
      </c>
      <c r="G1093" s="123">
        <f t="shared" ca="1" si="323"/>
        <v>1.1084201445481701</v>
      </c>
      <c r="H1093" s="123">
        <f t="shared" ca="1" si="307"/>
        <v>1.05469477</v>
      </c>
      <c r="I1093" s="124">
        <f t="shared" si="314"/>
        <v>0.01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1.004551151</v>
      </c>
      <c r="N1093" s="128">
        <f t="shared" ca="1" si="309"/>
        <v>1.0594948449999999</v>
      </c>
      <c r="O1093" s="127">
        <f t="shared" si="318"/>
        <v>0</v>
      </c>
      <c r="P1093" s="123">
        <f t="shared" ca="1" si="310"/>
        <v>594.94844998999997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1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44787</v>
      </c>
      <c r="B1094" s="122">
        <f t="shared" ca="1" si="322"/>
        <v>10594.948449989999</v>
      </c>
      <c r="C1094" s="123">
        <f t="shared" si="313"/>
        <v>10000</v>
      </c>
      <c r="D1094" s="124">
        <f ca="1">IF(A1094&lt;$B$1,VLOOKUP(A1094,[1]DI!$A$4:$B$15000,2,FALSE),0)</f>
        <v>0</v>
      </c>
      <c r="E1094" s="123">
        <f t="shared" ca="1" si="306"/>
        <v>1</v>
      </c>
      <c r="F1094" s="123">
        <f ca="1">(TRUNC(PRODUCT($E$12:$E1093),16))</f>
        <v>1.1690449278758299</v>
      </c>
      <c r="G1094" s="123">
        <f t="shared" ca="1" si="323"/>
        <v>1.1084201445481701</v>
      </c>
      <c r="H1094" s="123">
        <f t="shared" ca="1" si="307"/>
        <v>1.05469477</v>
      </c>
      <c r="I1094" s="124">
        <f t="shared" si="314"/>
        <v>0.01</v>
      </c>
      <c r="J1094" s="125">
        <f t="shared" si="315"/>
        <v>44622</v>
      </c>
      <c r="K1094" s="126">
        <f t="shared" si="316"/>
        <v>114</v>
      </c>
      <c r="L1094" s="127">
        <f t="shared" si="317"/>
        <v>115</v>
      </c>
      <c r="M1094" s="128">
        <f t="shared" si="308"/>
        <v>1.004551151</v>
      </c>
      <c r="N1094" s="128">
        <f t="shared" ca="1" si="309"/>
        <v>1.0594948449999999</v>
      </c>
      <c r="O1094" s="127">
        <f t="shared" si="318"/>
        <v>0</v>
      </c>
      <c r="P1094" s="123">
        <f t="shared" ca="1" si="310"/>
        <v>594.94844998999997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1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44788</v>
      </c>
      <c r="B1095" s="122">
        <f t="shared" ca="1" si="322"/>
        <v>10594.948449989999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1.1690449278758299</v>
      </c>
      <c r="G1095" s="123">
        <f t="shared" ca="1" si="323"/>
        <v>1.1084201445481701</v>
      </c>
      <c r="H1095" s="123">
        <f t="shared" ca="1" si="307"/>
        <v>1.05469477</v>
      </c>
      <c r="I1095" s="124">
        <f t="shared" si="314"/>
        <v>0.01</v>
      </c>
      <c r="J1095" s="125">
        <f t="shared" si="315"/>
        <v>44622</v>
      </c>
      <c r="K1095" s="126">
        <f t="shared" si="316"/>
        <v>115</v>
      </c>
      <c r="L1095" s="127">
        <f t="shared" si="317"/>
        <v>115</v>
      </c>
      <c r="M1095" s="128">
        <f t="shared" si="308"/>
        <v>1.004551151</v>
      </c>
      <c r="N1095" s="128">
        <f t="shared" ca="1" si="309"/>
        <v>1.0594948449999999</v>
      </c>
      <c r="O1095" s="127">
        <f t="shared" si="318"/>
        <v>0</v>
      </c>
      <c r="P1095" s="123">
        <f t="shared" ca="1" si="310"/>
        <v>594.94844998999997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1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44789</v>
      </c>
      <c r="B1096" s="122">
        <f t="shared" ca="1" si="322"/>
        <v>10600.748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1.1696386624138</v>
      </c>
      <c r="G1096" s="123">
        <f t="shared" ca="1" si="323"/>
        <v>1.1084201445481701</v>
      </c>
      <c r="H1096" s="123">
        <f t="shared" ca="1" si="307"/>
        <v>1.0552304299999999</v>
      </c>
      <c r="I1096" s="124">
        <f t="shared" si="314"/>
        <v>0.01</v>
      </c>
      <c r="J1096" s="125">
        <f t="shared" si="315"/>
        <v>44622</v>
      </c>
      <c r="K1096" s="126">
        <f t="shared" si="316"/>
        <v>116</v>
      </c>
      <c r="L1096" s="127">
        <f t="shared" si="317"/>
        <v>116</v>
      </c>
      <c r="M1096" s="128">
        <f t="shared" si="308"/>
        <v>1.004590817</v>
      </c>
      <c r="N1096" s="128">
        <f t="shared" ca="1" si="309"/>
        <v>1.0600748</v>
      </c>
      <c r="O1096" s="127">
        <f t="shared" si="318"/>
        <v>0</v>
      </c>
      <c r="P1096" s="123">
        <f t="shared" ca="1" si="310"/>
        <v>600.74800000000005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1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44790</v>
      </c>
      <c r="B1097" s="122">
        <f t="shared" ca="1" si="322"/>
        <v>10606.55069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1.1702326984976701</v>
      </c>
      <c r="G1097" s="123">
        <f t="shared" ca="1" si="323"/>
        <v>1.1084201445481701</v>
      </c>
      <c r="H1097" s="123">
        <f t="shared" ca="1" si="307"/>
        <v>1.05576636</v>
      </c>
      <c r="I1097" s="124">
        <f t="shared" si="314"/>
        <v>0.01</v>
      </c>
      <c r="J1097" s="125">
        <f t="shared" si="315"/>
        <v>44622</v>
      </c>
      <c r="K1097" s="126">
        <f t="shared" si="316"/>
        <v>117</v>
      </c>
      <c r="L1097" s="127">
        <f t="shared" si="317"/>
        <v>117</v>
      </c>
      <c r="M1097" s="128">
        <f t="shared" si="308"/>
        <v>1.004630484</v>
      </c>
      <c r="N1097" s="128">
        <f t="shared" ca="1" si="309"/>
        <v>1.0606550690000001</v>
      </c>
      <c r="O1097" s="127">
        <f t="shared" si="318"/>
        <v>0</v>
      </c>
      <c r="P1097" s="123">
        <f t="shared" ca="1" si="310"/>
        <v>606.55069000000003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1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44791</v>
      </c>
      <c r="B1098" s="122">
        <f t="shared" ca="1" si="322"/>
        <v>10612.35654999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1.1708270362805799</v>
      </c>
      <c r="G1098" s="123">
        <f t="shared" ca="1" si="323"/>
        <v>1.1084201445481701</v>
      </c>
      <c r="H1098" s="123">
        <f t="shared" ca="1" si="307"/>
        <v>1.05630256</v>
      </c>
      <c r="I1098" s="124">
        <f t="shared" si="314"/>
        <v>0.01</v>
      </c>
      <c r="J1098" s="125">
        <f t="shared" si="315"/>
        <v>44622</v>
      </c>
      <c r="K1098" s="126">
        <f t="shared" si="316"/>
        <v>118</v>
      </c>
      <c r="L1098" s="127">
        <f t="shared" si="317"/>
        <v>118</v>
      </c>
      <c r="M1098" s="128">
        <f t="shared" si="308"/>
        <v>1.004670153</v>
      </c>
      <c r="N1098" s="128">
        <f t="shared" ca="1" si="309"/>
        <v>1.0612356549999999</v>
      </c>
      <c r="O1098" s="127">
        <f t="shared" si="318"/>
        <v>0</v>
      </c>
      <c r="P1098" s="123">
        <f t="shared" ca="1" si="310"/>
        <v>612.35654998999996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1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44792</v>
      </c>
      <c r="B1099" s="122">
        <f t="shared" ca="1" si="322"/>
        <v>10618.16555999</v>
      </c>
      <c r="C1099" s="123">
        <f t="shared" si="313"/>
        <v>10000</v>
      </c>
      <c r="D1099" s="124">
        <f ca="1">IF(A1099&lt;$B$1,VLOOKUP(A1099,[1]DI!$A$4:$B$15000,2,FALSE),0)</f>
        <v>0.13650000000000001</v>
      </c>
      <c r="E1099" s="123">
        <f t="shared" ca="1" si="306"/>
        <v>1.00050788</v>
      </c>
      <c r="F1099" s="123">
        <f ca="1">(TRUNC(PRODUCT($E$12:$E1098),16))</f>
        <v>1.1714216759157701</v>
      </c>
      <c r="G1099" s="123">
        <f t="shared" ca="1" si="323"/>
        <v>1.1084201445481701</v>
      </c>
      <c r="H1099" s="123">
        <f t="shared" ca="1" si="307"/>
        <v>1.0568390299999999</v>
      </c>
      <c r="I1099" s="124">
        <f t="shared" si="314"/>
        <v>0.01</v>
      </c>
      <c r="J1099" s="125">
        <f t="shared" si="315"/>
        <v>44622</v>
      </c>
      <c r="K1099" s="126">
        <f t="shared" si="316"/>
        <v>119</v>
      </c>
      <c r="L1099" s="127">
        <f t="shared" si="317"/>
        <v>119</v>
      </c>
      <c r="M1099" s="128">
        <f t="shared" si="308"/>
        <v>1.0047098240000001</v>
      </c>
      <c r="N1099" s="128">
        <f t="shared" ca="1" si="309"/>
        <v>1.0618165559999999</v>
      </c>
      <c r="O1099" s="127">
        <f t="shared" si="318"/>
        <v>0</v>
      </c>
      <c r="P1099" s="123">
        <f t="shared" ca="1" si="310"/>
        <v>618.16555999000002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1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44793</v>
      </c>
      <c r="B1100" s="122">
        <f t="shared" ca="1" si="322"/>
        <v>10623.977819989999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1.1720166175565301</v>
      </c>
      <c r="G1100" s="123">
        <f t="shared" ca="1" si="323"/>
        <v>1.1084201445481701</v>
      </c>
      <c r="H1100" s="123">
        <f t="shared" ref="H1100:H1163" ca="1" si="325">ROUND(F1100/G1100,8)</f>
        <v>1.0573757800000001</v>
      </c>
      <c r="I1100" s="124">
        <f t="shared" si="314"/>
        <v>0.01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1.0047494960000001</v>
      </c>
      <c r="N1100" s="128">
        <f t="shared" ref="N1100:N1163" ca="1" si="327">ROUND(H1100*M1100,9)</f>
        <v>1.0623977819999999</v>
      </c>
      <c r="O1100" s="127">
        <f t="shared" si="318"/>
        <v>0</v>
      </c>
      <c r="P1100" s="123">
        <f t="shared" ref="P1100:P1163" ca="1" si="328">TRUNC(((N1100-1)*C1100),8)</f>
        <v>623.97781998999994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1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44794</v>
      </c>
      <c r="B1101" s="122">
        <f t="shared" ca="1" si="322"/>
        <v>10623.977819989999</v>
      </c>
      <c r="C1101" s="123">
        <f t="shared" ref="C1101:C1164" si="331">(C1100-Q1100)</f>
        <v>10000</v>
      </c>
      <c r="D1101" s="124">
        <f ca="1">IF(A1101&lt;$B$1,VLOOKUP(A1101,[1]DI!$A$4:$B$15000,2,FALSE),0)</f>
        <v>0</v>
      </c>
      <c r="E1101" s="123">
        <f t="shared" ca="1" si="324"/>
        <v>1</v>
      </c>
      <c r="F1101" s="123">
        <f ca="1">(TRUNC(PRODUCT($E$12:$E1100),16))</f>
        <v>1.1720166175565301</v>
      </c>
      <c r="G1101" s="123">
        <f t="shared" ca="1" si="323"/>
        <v>1.1084201445481701</v>
      </c>
      <c r="H1101" s="123">
        <f t="shared" ca="1" si="325"/>
        <v>1.0573757800000001</v>
      </c>
      <c r="I1101" s="124">
        <f t="shared" ref="I1101:I1164" si="332">I1100</f>
        <v>0.01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119</v>
      </c>
      <c r="L1101" s="127">
        <f t="shared" ref="L1101:L1164" si="335">IF(AND(K1101=1,K1100=1),1,IF(K1101&gt;0,IF(K1101=K1100,K1101+1,K1101),0))</f>
        <v>120</v>
      </c>
      <c r="M1101" s="128">
        <f t="shared" si="326"/>
        <v>1.0047494960000001</v>
      </c>
      <c r="N1101" s="128">
        <f t="shared" ca="1" si="327"/>
        <v>1.0623977819999999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623.97781998999994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1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44795</v>
      </c>
      <c r="B1102" s="122">
        <f t="shared" ref="B1102:B1165" ca="1" si="340">IF(A1102&lt;=TODAY(),C1102+P1102,IF(AND(A1102&gt;TODAY(),A1102&lt;=$B$1),IF(VLOOKUP(TODAY(),$A$10:$D$5000,4,FALSE)=0,"n.d",C1102+P1102),"n.d"))</f>
        <v>10623.977819989999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1.1720166175565301</v>
      </c>
      <c r="G1102" s="123">
        <f t="shared" ca="1" si="323"/>
        <v>1.1084201445481701</v>
      </c>
      <c r="H1102" s="123">
        <f t="shared" ca="1" si="325"/>
        <v>1.0573757800000001</v>
      </c>
      <c r="I1102" s="124">
        <f t="shared" si="332"/>
        <v>0.01</v>
      </c>
      <c r="J1102" s="125">
        <f t="shared" si="333"/>
        <v>44622</v>
      </c>
      <c r="K1102" s="126">
        <f t="shared" si="334"/>
        <v>120</v>
      </c>
      <c r="L1102" s="127">
        <f t="shared" si="335"/>
        <v>120</v>
      </c>
      <c r="M1102" s="128">
        <f t="shared" si="326"/>
        <v>1.0047494960000001</v>
      </c>
      <c r="N1102" s="128">
        <f t="shared" ca="1" si="327"/>
        <v>1.0623977819999999</v>
      </c>
      <c r="O1102" s="127">
        <f t="shared" si="336"/>
        <v>0</v>
      </c>
      <c r="P1102" s="123">
        <f t="shared" ca="1" si="328"/>
        <v>623.97781998999994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1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44796</v>
      </c>
      <c r="B1103" s="122">
        <f t="shared" ca="1" si="340"/>
        <v>10629.793239999999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1.1726118613562599</v>
      </c>
      <c r="G1103" s="123">
        <f t="shared" ca="1" si="323"/>
        <v>1.1084201445481701</v>
      </c>
      <c r="H1103" s="123">
        <f t="shared" ca="1" si="325"/>
        <v>1.0579128</v>
      </c>
      <c r="I1103" s="124">
        <f t="shared" si="332"/>
        <v>0.01</v>
      </c>
      <c r="J1103" s="125">
        <f t="shared" si="333"/>
        <v>44622</v>
      </c>
      <c r="K1103" s="126">
        <f t="shared" si="334"/>
        <v>121</v>
      </c>
      <c r="L1103" s="127">
        <f t="shared" si="335"/>
        <v>121</v>
      </c>
      <c r="M1103" s="128">
        <f t="shared" si="326"/>
        <v>1.00478917</v>
      </c>
      <c r="N1103" s="128">
        <f t="shared" ca="1" si="327"/>
        <v>1.0629793240000001</v>
      </c>
      <c r="O1103" s="127">
        <f t="shared" si="336"/>
        <v>0</v>
      </c>
      <c r="P1103" s="123">
        <f t="shared" ca="1" si="328"/>
        <v>629.79323999999997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1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44797</v>
      </c>
      <c r="B1104" s="122">
        <f t="shared" ca="1" si="340"/>
        <v>10635.61191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1.1732074074684</v>
      </c>
      <c r="G1104" s="123">
        <f t="shared" ca="1" si="323"/>
        <v>1.1084201445481701</v>
      </c>
      <c r="H1104" s="123">
        <f t="shared" ca="1" si="325"/>
        <v>1.0584500999999999</v>
      </c>
      <c r="I1104" s="124">
        <f t="shared" si="332"/>
        <v>0.01</v>
      </c>
      <c r="J1104" s="125">
        <f t="shared" si="333"/>
        <v>44622</v>
      </c>
      <c r="K1104" s="126">
        <f t="shared" si="334"/>
        <v>122</v>
      </c>
      <c r="L1104" s="127">
        <f t="shared" si="335"/>
        <v>122</v>
      </c>
      <c r="M1104" s="128">
        <f t="shared" si="326"/>
        <v>1.004828845</v>
      </c>
      <c r="N1104" s="128">
        <f t="shared" ca="1" si="327"/>
        <v>1.063561191</v>
      </c>
      <c r="O1104" s="127">
        <f t="shared" si="336"/>
        <v>0</v>
      </c>
      <c r="P1104" s="123">
        <f t="shared" ca="1" si="328"/>
        <v>635.61190999999997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1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44798</v>
      </c>
      <c r="B1105" s="122">
        <f t="shared" ca="1" si="340"/>
        <v>10641.433649999999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1.1738032560465099</v>
      </c>
      <c r="G1105" s="123">
        <f t="shared" ca="1" si="323"/>
        <v>1.1084201445481701</v>
      </c>
      <c r="H1105" s="123">
        <f t="shared" ca="1" si="325"/>
        <v>1.0589876600000001</v>
      </c>
      <c r="I1105" s="124">
        <f t="shared" si="332"/>
        <v>0.01</v>
      </c>
      <c r="J1105" s="125">
        <f t="shared" si="333"/>
        <v>44622</v>
      </c>
      <c r="K1105" s="126">
        <f t="shared" si="334"/>
        <v>123</v>
      </c>
      <c r="L1105" s="127">
        <f t="shared" si="335"/>
        <v>123</v>
      </c>
      <c r="M1105" s="128">
        <f t="shared" si="326"/>
        <v>1.004868522</v>
      </c>
      <c r="N1105" s="128">
        <f t="shared" ca="1" si="327"/>
        <v>1.0641433650000001</v>
      </c>
      <c r="O1105" s="127">
        <f t="shared" si="336"/>
        <v>0</v>
      </c>
      <c r="P1105" s="123">
        <f t="shared" ca="1" si="328"/>
        <v>641.43364999999994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1" t="str">
        <f t="shared" si="339"/>
        <v>-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44799</v>
      </c>
      <c r="B1106" s="122">
        <f t="shared" ca="1" si="340"/>
        <v>10647.25863</v>
      </c>
      <c r="C1106" s="123">
        <f t="shared" si="331"/>
        <v>10000</v>
      </c>
      <c r="D1106" s="124">
        <f ca="1">IF(A1106&lt;$B$1,VLOOKUP(A1106,[1]DI!$A$4:$B$15000,2,FALSE),0)</f>
        <v>0.13650000000000001</v>
      </c>
      <c r="E1106" s="123">
        <f t="shared" ca="1" si="324"/>
        <v>1.00050788</v>
      </c>
      <c r="F1106" s="123">
        <f ca="1">(TRUNC(PRODUCT($E$12:$E1105),16))</f>
        <v>1.1743994072441899</v>
      </c>
      <c r="G1106" s="123">
        <f t="shared" ca="1" si="323"/>
        <v>1.1084201445481701</v>
      </c>
      <c r="H1106" s="123">
        <f t="shared" ca="1" si="325"/>
        <v>1.0595254999999999</v>
      </c>
      <c r="I1106" s="124">
        <f t="shared" si="332"/>
        <v>0.01</v>
      </c>
      <c r="J1106" s="125">
        <f t="shared" si="333"/>
        <v>44622</v>
      </c>
      <c r="K1106" s="126">
        <f t="shared" si="334"/>
        <v>124</v>
      </c>
      <c r="L1106" s="127">
        <f t="shared" si="335"/>
        <v>124</v>
      </c>
      <c r="M1106" s="128">
        <f t="shared" si="326"/>
        <v>1.0049082</v>
      </c>
      <c r="N1106" s="128">
        <f t="shared" ca="1" si="327"/>
        <v>1.0647258630000001</v>
      </c>
      <c r="O1106" s="127">
        <f t="shared" si="336"/>
        <v>6</v>
      </c>
      <c r="P1106" s="123">
        <f t="shared" ca="1" si="328"/>
        <v>647.25863000000004</v>
      </c>
      <c r="Q1106" s="129">
        <f t="shared" si="329"/>
        <v>0</v>
      </c>
      <c r="R1106" s="130" t="str">
        <f t="shared" si="337"/>
        <v>J=</v>
      </c>
      <c r="S1106" s="125">
        <f t="shared" si="338"/>
        <v>44799</v>
      </c>
      <c r="T1106" s="131">
        <f t="shared" ca="1" si="339"/>
        <v>25890345.200000003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44800</v>
      </c>
      <c r="B1107" s="122">
        <f t="shared" ca="1" si="340"/>
        <v>10005.47386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1.1749958612151401</v>
      </c>
      <c r="G1107" s="123">
        <f t="shared" ca="1" si="323"/>
        <v>1.1743994072441899</v>
      </c>
      <c r="H1107" s="123">
        <f t="shared" ca="1" si="325"/>
        <v>1.00050788</v>
      </c>
      <c r="I1107" s="124">
        <f t="shared" si="332"/>
        <v>0.01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1.0000394859999999</v>
      </c>
      <c r="N1107" s="128">
        <f t="shared" ca="1" si="327"/>
        <v>1.000547386</v>
      </c>
      <c r="O1107" s="127">
        <f t="shared" si="336"/>
        <v>0</v>
      </c>
      <c r="P1107" s="123">
        <f t="shared" ca="1" si="328"/>
        <v>5.4738600000000002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1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44801</v>
      </c>
      <c r="B1108" s="122">
        <f t="shared" ca="1" si="340"/>
        <v>10005.47386</v>
      </c>
      <c r="C1108" s="123">
        <f t="shared" si="331"/>
        <v>10000</v>
      </c>
      <c r="D1108" s="124">
        <f ca="1">IF(A1108&lt;$B$1,VLOOKUP(A1108,[1]DI!$A$4:$B$15000,2,FALSE),0)</f>
        <v>0</v>
      </c>
      <c r="E1108" s="123">
        <f t="shared" ca="1" si="324"/>
        <v>1</v>
      </c>
      <c r="F1108" s="123">
        <f ca="1">(TRUNC(PRODUCT($E$12:$E1107),16))</f>
        <v>1.1749958612151401</v>
      </c>
      <c r="G1108" s="123">
        <f t="shared" ca="1" si="323"/>
        <v>1.1743994072441899</v>
      </c>
      <c r="H1108" s="123">
        <f t="shared" ca="1" si="325"/>
        <v>1.00050788</v>
      </c>
      <c r="I1108" s="124">
        <f t="shared" si="332"/>
        <v>0.01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1.0000394859999999</v>
      </c>
      <c r="N1108" s="128">
        <f t="shared" ca="1" si="327"/>
        <v>1.000547386</v>
      </c>
      <c r="O1108" s="127">
        <f t="shared" si="336"/>
        <v>0</v>
      </c>
      <c r="P1108" s="123">
        <f t="shared" ca="1" si="328"/>
        <v>5.4738600000000002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1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44802</v>
      </c>
      <c r="B1109" s="122">
        <f t="shared" ca="1" si="340"/>
        <v>10005.47386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1.1749958612151401</v>
      </c>
      <c r="G1109" s="123">
        <f t="shared" ca="1" si="323"/>
        <v>1.1743994072441899</v>
      </c>
      <c r="H1109" s="123">
        <f t="shared" ca="1" si="325"/>
        <v>1.00050788</v>
      </c>
      <c r="I1109" s="124">
        <f t="shared" si="332"/>
        <v>0.01</v>
      </c>
      <c r="J1109" s="125">
        <f t="shared" si="333"/>
        <v>44799</v>
      </c>
      <c r="K1109" s="126">
        <f t="shared" si="334"/>
        <v>1</v>
      </c>
      <c r="L1109" s="127">
        <f t="shared" si="335"/>
        <v>1</v>
      </c>
      <c r="M1109" s="128">
        <f t="shared" si="326"/>
        <v>1.0000394859999999</v>
      </c>
      <c r="N1109" s="128">
        <f t="shared" ca="1" si="327"/>
        <v>1.000547386</v>
      </c>
      <c r="O1109" s="127">
        <f t="shared" si="336"/>
        <v>0</v>
      </c>
      <c r="P1109" s="123">
        <f t="shared" ca="1" si="328"/>
        <v>5.4738600000000002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1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44803</v>
      </c>
      <c r="B1110" s="122">
        <f t="shared" ca="1" si="340"/>
        <v>10010.950739989999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1.17559261811313</v>
      </c>
      <c r="G1110" s="123">
        <f t="shared" ca="1" si="323"/>
        <v>1.1743994072441899</v>
      </c>
      <c r="H1110" s="123">
        <f t="shared" ca="1" si="325"/>
        <v>1.00101602</v>
      </c>
      <c r="I1110" s="124">
        <f t="shared" si="332"/>
        <v>0.01</v>
      </c>
      <c r="J1110" s="125">
        <f t="shared" si="333"/>
        <v>44799</v>
      </c>
      <c r="K1110" s="126">
        <f t="shared" si="334"/>
        <v>2</v>
      </c>
      <c r="L1110" s="127">
        <f t="shared" si="335"/>
        <v>2</v>
      </c>
      <c r="M1110" s="128">
        <f t="shared" si="326"/>
        <v>1.000078974</v>
      </c>
      <c r="N1110" s="128">
        <f t="shared" ca="1" si="327"/>
        <v>1.001095074</v>
      </c>
      <c r="O1110" s="127">
        <f t="shared" si="336"/>
        <v>0</v>
      </c>
      <c r="P1110" s="123">
        <f t="shared" ca="1" si="328"/>
        <v>10.950739990000001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1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44804</v>
      </c>
      <c r="B1111" s="122">
        <f t="shared" ca="1" si="340"/>
        <v>10016.430539999999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1.17618967809202</v>
      </c>
      <c r="G1111" s="123">
        <f t="shared" ca="1" si="323"/>
        <v>1.1743994072441899</v>
      </c>
      <c r="H1111" s="123">
        <f t="shared" ca="1" si="325"/>
        <v>1.00152441</v>
      </c>
      <c r="I1111" s="124">
        <f t="shared" si="332"/>
        <v>0.01</v>
      </c>
      <c r="J1111" s="125">
        <f t="shared" si="333"/>
        <v>44799</v>
      </c>
      <c r="K1111" s="126">
        <f t="shared" si="334"/>
        <v>3</v>
      </c>
      <c r="L1111" s="127">
        <f t="shared" si="335"/>
        <v>3</v>
      </c>
      <c r="M1111" s="128">
        <f t="shared" si="326"/>
        <v>1.000118463</v>
      </c>
      <c r="N1111" s="128">
        <f t="shared" ca="1" si="327"/>
        <v>1.0016430540000001</v>
      </c>
      <c r="O1111" s="127">
        <f t="shared" si="336"/>
        <v>0</v>
      </c>
      <c r="P1111" s="123">
        <f t="shared" ca="1" si="328"/>
        <v>16.430540000000001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1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44805</v>
      </c>
      <c r="B1112" s="122">
        <f t="shared" ca="1" si="340"/>
        <v>10021.913449989999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1.17678704130573</v>
      </c>
      <c r="G1112" s="123">
        <f t="shared" ca="1" si="323"/>
        <v>1.1743994072441899</v>
      </c>
      <c r="H1112" s="123">
        <f t="shared" ca="1" si="325"/>
        <v>1.00203307</v>
      </c>
      <c r="I1112" s="124">
        <f t="shared" si="332"/>
        <v>0.01</v>
      </c>
      <c r="J1112" s="125">
        <f t="shared" si="333"/>
        <v>44799</v>
      </c>
      <c r="K1112" s="126">
        <f t="shared" si="334"/>
        <v>4</v>
      </c>
      <c r="L1112" s="127">
        <f t="shared" si="335"/>
        <v>4</v>
      </c>
      <c r="M1112" s="128">
        <f t="shared" si="326"/>
        <v>1.0001579540000001</v>
      </c>
      <c r="N1112" s="128">
        <f t="shared" ca="1" si="327"/>
        <v>1.002191345</v>
      </c>
      <c r="O1112" s="127">
        <f t="shared" si="336"/>
        <v>0</v>
      </c>
      <c r="P1112" s="123">
        <f t="shared" ca="1" si="328"/>
        <v>21.91344999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1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44806</v>
      </c>
      <c r="B1113" s="122">
        <f t="shared" ca="1" si="340"/>
        <v>10027.399289999999</v>
      </c>
      <c r="C1113" s="123">
        <f t="shared" si="331"/>
        <v>10000</v>
      </c>
      <c r="D1113" s="124">
        <f ca="1">IF(A1113&lt;$B$1,VLOOKUP(A1113,[1]DI!$A$4:$B$15000,2,FALSE),0)</f>
        <v>0.13650000000000001</v>
      </c>
      <c r="E1113" s="123">
        <f t="shared" ca="1" si="324"/>
        <v>1.00050788</v>
      </c>
      <c r="F1113" s="123">
        <f ca="1">(TRUNC(PRODUCT($E$12:$E1112),16))</f>
        <v>1.17738470790827</v>
      </c>
      <c r="G1113" s="123">
        <f t="shared" ca="1" si="323"/>
        <v>1.1743994072441899</v>
      </c>
      <c r="H1113" s="123">
        <f t="shared" ca="1" si="325"/>
        <v>1.0025419799999999</v>
      </c>
      <c r="I1113" s="124">
        <f t="shared" si="332"/>
        <v>0.01</v>
      </c>
      <c r="J1113" s="125">
        <f t="shared" si="333"/>
        <v>44799</v>
      </c>
      <c r="K1113" s="126">
        <f t="shared" si="334"/>
        <v>5</v>
      </c>
      <c r="L1113" s="127">
        <f t="shared" si="335"/>
        <v>5</v>
      </c>
      <c r="M1113" s="128">
        <f t="shared" si="326"/>
        <v>1.0001974469999999</v>
      </c>
      <c r="N1113" s="128">
        <f t="shared" ca="1" si="327"/>
        <v>1.0027399290000001</v>
      </c>
      <c r="O1113" s="127">
        <f t="shared" si="336"/>
        <v>0</v>
      </c>
      <c r="P1113" s="123">
        <f t="shared" ca="1" si="328"/>
        <v>27.399290000000001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1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44807</v>
      </c>
      <c r="B1114" s="122">
        <f t="shared" ca="1" si="340"/>
        <v>10032.888139999999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1.1779826780537199</v>
      </c>
      <c r="G1114" s="123">
        <f t="shared" ca="1" si="323"/>
        <v>1.1743994072441899</v>
      </c>
      <c r="H1114" s="123">
        <f t="shared" ca="1" si="325"/>
        <v>1.0030511499999999</v>
      </c>
      <c r="I1114" s="124">
        <f t="shared" si="332"/>
        <v>0.01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1.000236941</v>
      </c>
      <c r="N1114" s="128">
        <f t="shared" ca="1" si="327"/>
        <v>1.003288814</v>
      </c>
      <c r="O1114" s="127">
        <f t="shared" si="336"/>
        <v>0</v>
      </c>
      <c r="P1114" s="123">
        <f t="shared" ca="1" si="328"/>
        <v>32.88814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1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44808</v>
      </c>
      <c r="B1115" s="122">
        <f t="shared" ca="1" si="340"/>
        <v>10032.888139999999</v>
      </c>
      <c r="C1115" s="123">
        <f t="shared" si="331"/>
        <v>10000</v>
      </c>
      <c r="D1115" s="124">
        <f ca="1">IF(A1115&lt;$B$1,VLOOKUP(A1115,[1]DI!$A$4:$B$15000,2,FALSE),0)</f>
        <v>0</v>
      </c>
      <c r="E1115" s="123">
        <f t="shared" ca="1" si="324"/>
        <v>1</v>
      </c>
      <c r="F1115" s="123">
        <f ca="1">(TRUNC(PRODUCT($E$12:$E1114),16))</f>
        <v>1.1779826780537199</v>
      </c>
      <c r="G1115" s="123">
        <f t="shared" ca="1" si="323"/>
        <v>1.1743994072441899</v>
      </c>
      <c r="H1115" s="123">
        <f t="shared" ca="1" si="325"/>
        <v>1.0030511499999999</v>
      </c>
      <c r="I1115" s="124">
        <f t="shared" si="332"/>
        <v>0.01</v>
      </c>
      <c r="J1115" s="125">
        <f t="shared" si="333"/>
        <v>44799</v>
      </c>
      <c r="K1115" s="126">
        <f t="shared" si="334"/>
        <v>5</v>
      </c>
      <c r="L1115" s="127">
        <f t="shared" si="335"/>
        <v>6</v>
      </c>
      <c r="M1115" s="128">
        <f t="shared" si="326"/>
        <v>1.000236941</v>
      </c>
      <c r="N1115" s="128">
        <f t="shared" ca="1" si="327"/>
        <v>1.003288814</v>
      </c>
      <c r="O1115" s="127">
        <f t="shared" si="336"/>
        <v>0</v>
      </c>
      <c r="P1115" s="123">
        <f t="shared" ca="1" si="328"/>
        <v>32.88814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1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44809</v>
      </c>
      <c r="B1116" s="122">
        <f t="shared" ca="1" si="340"/>
        <v>10032.888139999999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1.1779826780537199</v>
      </c>
      <c r="G1116" s="123">
        <f t="shared" ca="1" si="323"/>
        <v>1.1743994072441899</v>
      </c>
      <c r="H1116" s="123">
        <f t="shared" ca="1" si="325"/>
        <v>1.0030511499999999</v>
      </c>
      <c r="I1116" s="124">
        <f t="shared" si="332"/>
        <v>0.01</v>
      </c>
      <c r="J1116" s="125">
        <f t="shared" si="333"/>
        <v>44799</v>
      </c>
      <c r="K1116" s="126">
        <f t="shared" si="334"/>
        <v>6</v>
      </c>
      <c r="L1116" s="127">
        <f t="shared" si="335"/>
        <v>6</v>
      </c>
      <c r="M1116" s="128">
        <f t="shared" si="326"/>
        <v>1.000236941</v>
      </c>
      <c r="N1116" s="128">
        <f t="shared" ca="1" si="327"/>
        <v>1.003288814</v>
      </c>
      <c r="O1116" s="127">
        <f t="shared" si="336"/>
        <v>0</v>
      </c>
      <c r="P1116" s="123">
        <f t="shared" ca="1" si="328"/>
        <v>32.88814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1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44810</v>
      </c>
      <c r="B1117" s="122">
        <f t="shared" ca="1" si="340"/>
        <v>10038.379999999999</v>
      </c>
      <c r="C1117" s="123">
        <f t="shared" si="331"/>
        <v>10000</v>
      </c>
      <c r="D1117" s="124">
        <f ca="1">IF(A1117&lt;$B$1,VLOOKUP(A1117,[1]DI!$A$4:$B$15000,2,FALSE),0)</f>
        <v>0.13650000000000001</v>
      </c>
      <c r="E1117" s="123">
        <f t="shared" ca="1" si="324"/>
        <v>1.00050788</v>
      </c>
      <c r="F1117" s="123">
        <f ca="1">(TRUNC(PRODUCT($E$12:$E1116),16))</f>
        <v>1.17858095189625</v>
      </c>
      <c r="G1117" s="123">
        <f t="shared" ca="1" si="323"/>
        <v>1.1743994072441899</v>
      </c>
      <c r="H1117" s="123">
        <f t="shared" ca="1" si="325"/>
        <v>1.00356058</v>
      </c>
      <c r="I1117" s="124">
        <f t="shared" si="332"/>
        <v>0.01</v>
      </c>
      <c r="J1117" s="125">
        <f t="shared" si="333"/>
        <v>44799</v>
      </c>
      <c r="K1117" s="126">
        <f t="shared" si="334"/>
        <v>7</v>
      </c>
      <c r="L1117" s="127">
        <f t="shared" si="335"/>
        <v>7</v>
      </c>
      <c r="M1117" s="128">
        <f t="shared" si="326"/>
        <v>1.000276436</v>
      </c>
      <c r="N1117" s="128">
        <f t="shared" ca="1" si="327"/>
        <v>1.003838</v>
      </c>
      <c r="O1117" s="127">
        <f t="shared" si="336"/>
        <v>0</v>
      </c>
      <c r="P1117" s="123">
        <f t="shared" ca="1" si="328"/>
        <v>38.380000000000003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1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44811</v>
      </c>
      <c r="B1118" s="122">
        <f t="shared" ca="1" si="340"/>
        <v>10043.87488999</v>
      </c>
      <c r="C1118" s="123">
        <f t="shared" si="331"/>
        <v>10000</v>
      </c>
      <c r="D1118" s="124">
        <f ca="1">IF(A1118&lt;$B$1,VLOOKUP(A1118,[1]DI!$A$4:$B$15000,2,FALSE),0)</f>
        <v>0</v>
      </c>
      <c r="E1118" s="123">
        <f t="shared" ca="1" si="324"/>
        <v>1</v>
      </c>
      <c r="F1118" s="123">
        <f ca="1">(TRUNC(PRODUCT($E$12:$E1117),16))</f>
        <v>1.1791795295901</v>
      </c>
      <c r="G1118" s="123">
        <f t="shared" ca="1" si="323"/>
        <v>1.1743994072441899</v>
      </c>
      <c r="H1118" s="123">
        <f t="shared" ca="1" si="325"/>
        <v>1.0040702699999999</v>
      </c>
      <c r="I1118" s="124">
        <f t="shared" si="332"/>
        <v>0.01</v>
      </c>
      <c r="J1118" s="125">
        <f t="shared" si="333"/>
        <v>44799</v>
      </c>
      <c r="K1118" s="126">
        <f t="shared" si="334"/>
        <v>7</v>
      </c>
      <c r="L1118" s="127">
        <f t="shared" si="335"/>
        <v>8</v>
      </c>
      <c r="M1118" s="128">
        <f t="shared" si="326"/>
        <v>1.000315933</v>
      </c>
      <c r="N1118" s="128">
        <f t="shared" ca="1" si="327"/>
        <v>1.004387489</v>
      </c>
      <c r="O1118" s="127">
        <f t="shared" si="336"/>
        <v>0</v>
      </c>
      <c r="P1118" s="123">
        <f t="shared" ca="1" si="328"/>
        <v>43.87488999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1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44812</v>
      </c>
      <c r="B1119" s="122">
        <f t="shared" ca="1" si="340"/>
        <v>10043.87488999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1.1791795295901</v>
      </c>
      <c r="G1119" s="123">
        <f t="shared" ca="1" si="323"/>
        <v>1.1743994072441899</v>
      </c>
      <c r="H1119" s="123">
        <f t="shared" ca="1" si="325"/>
        <v>1.0040702699999999</v>
      </c>
      <c r="I1119" s="124">
        <f t="shared" si="332"/>
        <v>0.01</v>
      </c>
      <c r="J1119" s="125">
        <f t="shared" si="333"/>
        <v>44799</v>
      </c>
      <c r="K1119" s="126">
        <f t="shared" si="334"/>
        <v>8</v>
      </c>
      <c r="L1119" s="127">
        <f t="shared" si="335"/>
        <v>8</v>
      </c>
      <c r="M1119" s="128">
        <f t="shared" si="326"/>
        <v>1.000315933</v>
      </c>
      <c r="N1119" s="128">
        <f t="shared" ca="1" si="327"/>
        <v>1.004387489</v>
      </c>
      <c r="O1119" s="127">
        <f t="shared" si="336"/>
        <v>0</v>
      </c>
      <c r="P1119" s="123">
        <f t="shared" ca="1" si="328"/>
        <v>43.87488999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1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44813</v>
      </c>
      <c r="B1120" s="122">
        <f t="shared" ca="1" si="340"/>
        <v>10049.372799999999</v>
      </c>
      <c r="C1120" s="123">
        <f t="shared" si="331"/>
        <v>10000</v>
      </c>
      <c r="D1120" s="124">
        <f ca="1">IF(A1120&lt;$B$1,VLOOKUP(A1120,[1]DI!$A$4:$B$15000,2,FALSE),0)</f>
        <v>0.13650000000000001</v>
      </c>
      <c r="E1120" s="123">
        <f t="shared" ca="1" si="324"/>
        <v>1.00050788</v>
      </c>
      <c r="F1120" s="123">
        <f ca="1">(TRUNC(PRODUCT($E$12:$E1119),16))</f>
        <v>1.1797784112895899</v>
      </c>
      <c r="G1120" s="123">
        <f t="shared" ca="1" si="323"/>
        <v>1.1743994072441899</v>
      </c>
      <c r="H1120" s="123">
        <f t="shared" ca="1" si="325"/>
        <v>1.00458022</v>
      </c>
      <c r="I1120" s="124">
        <f t="shared" si="332"/>
        <v>0.01</v>
      </c>
      <c r="J1120" s="125">
        <f t="shared" si="333"/>
        <v>44799</v>
      </c>
      <c r="K1120" s="126">
        <f t="shared" si="334"/>
        <v>9</v>
      </c>
      <c r="L1120" s="127">
        <f t="shared" si="335"/>
        <v>9</v>
      </c>
      <c r="M1120" s="128">
        <f t="shared" si="326"/>
        <v>1.0003554320000001</v>
      </c>
      <c r="N1120" s="128">
        <f t="shared" ca="1" si="327"/>
        <v>1.00493728</v>
      </c>
      <c r="O1120" s="127">
        <f t="shared" si="336"/>
        <v>0</v>
      </c>
      <c r="P1120" s="123">
        <f t="shared" ca="1" si="328"/>
        <v>49.372799999999998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1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44814</v>
      </c>
      <c r="B1121" s="122">
        <f t="shared" ca="1" si="340"/>
        <v>10054.87362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1.1803775971491099</v>
      </c>
      <c r="G1121" s="123">
        <f t="shared" ca="1" si="323"/>
        <v>1.1743994072441899</v>
      </c>
      <c r="H1121" s="123">
        <f t="shared" ca="1" si="325"/>
        <v>1.0050904199999999</v>
      </c>
      <c r="I1121" s="124">
        <f t="shared" si="332"/>
        <v>0.01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1.0003949320000001</v>
      </c>
      <c r="N1121" s="128">
        <f t="shared" ca="1" si="327"/>
        <v>1.005487362</v>
      </c>
      <c r="O1121" s="127">
        <f t="shared" si="336"/>
        <v>0</v>
      </c>
      <c r="P1121" s="123">
        <f t="shared" ca="1" si="328"/>
        <v>54.873620000000003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1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44815</v>
      </c>
      <c r="B1122" s="122">
        <f t="shared" ca="1" si="340"/>
        <v>10054.87362</v>
      </c>
      <c r="C1122" s="123">
        <f t="shared" si="331"/>
        <v>10000</v>
      </c>
      <c r="D1122" s="124">
        <f ca="1">IF(A1122&lt;$B$1,VLOOKUP(A1122,[1]DI!$A$4:$B$15000,2,FALSE),0)</f>
        <v>0</v>
      </c>
      <c r="E1122" s="123">
        <f t="shared" ca="1" si="324"/>
        <v>1</v>
      </c>
      <c r="F1122" s="123">
        <f ca="1">(TRUNC(PRODUCT($E$12:$E1121),16))</f>
        <v>1.1803775971491099</v>
      </c>
      <c r="G1122" s="123">
        <f t="shared" ca="1" si="323"/>
        <v>1.1743994072441899</v>
      </c>
      <c r="H1122" s="123">
        <f t="shared" ca="1" si="325"/>
        <v>1.0050904199999999</v>
      </c>
      <c r="I1122" s="124">
        <f t="shared" si="332"/>
        <v>0.01</v>
      </c>
      <c r="J1122" s="125">
        <f t="shared" si="333"/>
        <v>44799</v>
      </c>
      <c r="K1122" s="126">
        <f t="shared" si="334"/>
        <v>9</v>
      </c>
      <c r="L1122" s="127">
        <f t="shared" si="335"/>
        <v>10</v>
      </c>
      <c r="M1122" s="128">
        <f t="shared" si="326"/>
        <v>1.0003949320000001</v>
      </c>
      <c r="N1122" s="128">
        <f t="shared" ca="1" si="327"/>
        <v>1.005487362</v>
      </c>
      <c r="O1122" s="127">
        <f t="shared" si="336"/>
        <v>0</v>
      </c>
      <c r="P1122" s="123">
        <f t="shared" ca="1" si="328"/>
        <v>54.873620000000003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1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44816</v>
      </c>
      <c r="B1123" s="122">
        <f t="shared" ca="1" si="340"/>
        <v>10054.87362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1.1803775971491099</v>
      </c>
      <c r="G1123" s="123">
        <f t="shared" ca="1" si="323"/>
        <v>1.1743994072441899</v>
      </c>
      <c r="H1123" s="123">
        <f t="shared" ca="1" si="325"/>
        <v>1.0050904199999999</v>
      </c>
      <c r="I1123" s="124">
        <f t="shared" si="332"/>
        <v>0.01</v>
      </c>
      <c r="J1123" s="125">
        <f t="shared" si="333"/>
        <v>44799</v>
      </c>
      <c r="K1123" s="126">
        <f t="shared" si="334"/>
        <v>10</v>
      </c>
      <c r="L1123" s="127">
        <f t="shared" si="335"/>
        <v>10</v>
      </c>
      <c r="M1123" s="128">
        <f t="shared" si="326"/>
        <v>1.0003949320000001</v>
      </c>
      <c r="N1123" s="128">
        <f t="shared" ca="1" si="327"/>
        <v>1.005487362</v>
      </c>
      <c r="O1123" s="127">
        <f t="shared" si="336"/>
        <v>0</v>
      </c>
      <c r="P1123" s="123">
        <f t="shared" ca="1" si="328"/>
        <v>54.873620000000003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1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44817</v>
      </c>
      <c r="B1124" s="122">
        <f t="shared" ca="1" si="340"/>
        <v>10060.377570000001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1.18097708732315</v>
      </c>
      <c r="G1124" s="123">
        <f t="shared" ca="1" si="323"/>
        <v>1.1743994072441899</v>
      </c>
      <c r="H1124" s="123">
        <f t="shared" ca="1" si="325"/>
        <v>1.00560089</v>
      </c>
      <c r="I1124" s="124">
        <f t="shared" si="332"/>
        <v>0.01</v>
      </c>
      <c r="J1124" s="125">
        <f t="shared" si="333"/>
        <v>44799</v>
      </c>
      <c r="K1124" s="126">
        <f t="shared" si="334"/>
        <v>11</v>
      </c>
      <c r="L1124" s="127">
        <f t="shared" si="335"/>
        <v>11</v>
      </c>
      <c r="M1124" s="128">
        <f t="shared" si="326"/>
        <v>1.000434434</v>
      </c>
      <c r="N1124" s="128">
        <f t="shared" ca="1" si="327"/>
        <v>1.0060377570000001</v>
      </c>
      <c r="O1124" s="127">
        <f t="shared" si="336"/>
        <v>0</v>
      </c>
      <c r="P1124" s="123">
        <f t="shared" ca="1" si="328"/>
        <v>60.377569999999999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1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44818</v>
      </c>
      <c r="B1125" s="122">
        <f t="shared" ca="1" si="340"/>
        <v>10065.88445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1.18157688196626</v>
      </c>
      <c r="G1125" s="123">
        <f t="shared" ca="1" si="323"/>
        <v>1.1743994072441899</v>
      </c>
      <c r="H1125" s="123">
        <f t="shared" ca="1" si="325"/>
        <v>1.00611161</v>
      </c>
      <c r="I1125" s="124">
        <f t="shared" si="332"/>
        <v>0.01</v>
      </c>
      <c r="J1125" s="125">
        <f t="shared" si="333"/>
        <v>44799</v>
      </c>
      <c r="K1125" s="126">
        <f t="shared" si="334"/>
        <v>12</v>
      </c>
      <c r="L1125" s="127">
        <f t="shared" si="335"/>
        <v>12</v>
      </c>
      <c r="M1125" s="128">
        <f t="shared" si="326"/>
        <v>1.0004739380000001</v>
      </c>
      <c r="N1125" s="128">
        <f t="shared" ca="1" si="327"/>
        <v>1.006588445</v>
      </c>
      <c r="O1125" s="127">
        <f t="shared" si="336"/>
        <v>0</v>
      </c>
      <c r="P1125" s="123">
        <f t="shared" ca="1" si="328"/>
        <v>65.884450000000001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1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44819</v>
      </c>
      <c r="B1126" s="122">
        <f t="shared" ca="1" si="340"/>
        <v>10071.39441999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1.18217698123308</v>
      </c>
      <c r="G1126" s="123">
        <f t="shared" ca="1" si="323"/>
        <v>1.1743994072441899</v>
      </c>
      <c r="H1126" s="123">
        <f t="shared" ca="1" si="325"/>
        <v>1.0066226</v>
      </c>
      <c r="I1126" s="124">
        <f t="shared" si="332"/>
        <v>0.01</v>
      </c>
      <c r="J1126" s="125">
        <f t="shared" si="333"/>
        <v>44799</v>
      </c>
      <c r="K1126" s="126">
        <f t="shared" si="334"/>
        <v>13</v>
      </c>
      <c r="L1126" s="127">
        <f t="shared" si="335"/>
        <v>13</v>
      </c>
      <c r="M1126" s="128">
        <f t="shared" si="326"/>
        <v>1.0005134419999999</v>
      </c>
      <c r="N1126" s="128">
        <f t="shared" ca="1" si="327"/>
        <v>1.0071394419999999</v>
      </c>
      <c r="O1126" s="127">
        <f t="shared" si="336"/>
        <v>0</v>
      </c>
      <c r="P1126" s="123">
        <f t="shared" ca="1" si="328"/>
        <v>71.394419990000003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1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44820</v>
      </c>
      <c r="B1127" s="122">
        <f t="shared" ca="1" si="340"/>
        <v>10076.90734</v>
      </c>
      <c r="C1127" s="123">
        <f t="shared" si="331"/>
        <v>10000</v>
      </c>
      <c r="D1127" s="124">
        <f ca="1">IF(A1127&lt;$B$1,VLOOKUP(A1127,[1]DI!$A$4:$B$15000,2,FALSE),0)</f>
        <v>0.13650000000000001</v>
      </c>
      <c r="E1127" s="123">
        <f t="shared" ca="1" si="324"/>
        <v>1.00050788</v>
      </c>
      <c r="F1127" s="123">
        <f ca="1">(TRUNC(PRODUCT($E$12:$E1126),16))</f>
        <v>1.1827773852783099</v>
      </c>
      <c r="G1127" s="123">
        <f t="shared" ca="1" si="323"/>
        <v>1.1743994072441899</v>
      </c>
      <c r="H1127" s="123">
        <f t="shared" ca="1" si="325"/>
        <v>1.0071338400000001</v>
      </c>
      <c r="I1127" s="124">
        <f t="shared" si="332"/>
        <v>0.01</v>
      </c>
      <c r="J1127" s="125">
        <f t="shared" si="333"/>
        <v>44799</v>
      </c>
      <c r="K1127" s="126">
        <f t="shared" si="334"/>
        <v>14</v>
      </c>
      <c r="L1127" s="127">
        <f t="shared" si="335"/>
        <v>14</v>
      </c>
      <c r="M1127" s="128">
        <f t="shared" si="326"/>
        <v>1.000552949</v>
      </c>
      <c r="N1127" s="128">
        <f t="shared" ca="1" si="327"/>
        <v>1.0076907340000001</v>
      </c>
      <c r="O1127" s="127">
        <f t="shared" si="336"/>
        <v>0</v>
      </c>
      <c r="P1127" s="123">
        <f t="shared" ca="1" si="328"/>
        <v>76.907340000000005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1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44821</v>
      </c>
      <c r="B1128" s="122">
        <f t="shared" ca="1" si="340"/>
        <v>10082.423269999999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1.18337809425674</v>
      </c>
      <c r="G1128" s="123">
        <f t="shared" ca="1" si="323"/>
        <v>1.1743994072441899</v>
      </c>
      <c r="H1128" s="123">
        <f t="shared" ca="1" si="325"/>
        <v>1.0076453400000001</v>
      </c>
      <c r="I1128" s="124">
        <f t="shared" si="332"/>
        <v>0.01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1.000592457</v>
      </c>
      <c r="N1128" s="128">
        <f t="shared" ca="1" si="327"/>
        <v>1.008242327</v>
      </c>
      <c r="O1128" s="127">
        <f t="shared" si="336"/>
        <v>0</v>
      </c>
      <c r="P1128" s="123">
        <f t="shared" ca="1" si="328"/>
        <v>82.423270000000002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1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44822</v>
      </c>
      <c r="B1129" s="122">
        <f t="shared" ca="1" si="340"/>
        <v>10082.423269999999</v>
      </c>
      <c r="C1129" s="123">
        <f t="shared" si="331"/>
        <v>10000</v>
      </c>
      <c r="D1129" s="124">
        <f ca="1">IF(A1129&lt;$B$1,VLOOKUP(A1129,[1]DI!$A$4:$B$15000,2,FALSE),0)</f>
        <v>0</v>
      </c>
      <c r="E1129" s="123">
        <f t="shared" ca="1" si="324"/>
        <v>1</v>
      </c>
      <c r="F1129" s="123">
        <f ca="1">(TRUNC(PRODUCT($E$12:$E1128),16))</f>
        <v>1.18337809425674</v>
      </c>
      <c r="G1129" s="123">
        <f t="shared" ca="1" si="323"/>
        <v>1.1743994072441899</v>
      </c>
      <c r="H1129" s="123">
        <f t="shared" ca="1" si="325"/>
        <v>1.0076453400000001</v>
      </c>
      <c r="I1129" s="124">
        <f t="shared" si="332"/>
        <v>0.01</v>
      </c>
      <c r="J1129" s="125">
        <f t="shared" si="333"/>
        <v>44799</v>
      </c>
      <c r="K1129" s="126">
        <f t="shared" si="334"/>
        <v>14</v>
      </c>
      <c r="L1129" s="127">
        <f t="shared" si="335"/>
        <v>15</v>
      </c>
      <c r="M1129" s="128">
        <f t="shared" si="326"/>
        <v>1.000592457</v>
      </c>
      <c r="N1129" s="128">
        <f t="shared" ca="1" si="327"/>
        <v>1.008242327</v>
      </c>
      <c r="O1129" s="127">
        <f t="shared" si="336"/>
        <v>0</v>
      </c>
      <c r="P1129" s="123">
        <f t="shared" ca="1" si="328"/>
        <v>82.423270000000002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1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44823</v>
      </c>
      <c r="B1130" s="122">
        <f t="shared" ca="1" si="340"/>
        <v>10082.423269999999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1.18337809425674</v>
      </c>
      <c r="G1130" s="123">
        <f t="shared" ca="1" si="323"/>
        <v>1.1743994072441899</v>
      </c>
      <c r="H1130" s="123">
        <f t="shared" ca="1" si="325"/>
        <v>1.0076453400000001</v>
      </c>
      <c r="I1130" s="124">
        <f t="shared" si="332"/>
        <v>0.01</v>
      </c>
      <c r="J1130" s="125">
        <f t="shared" si="333"/>
        <v>44799</v>
      </c>
      <c r="K1130" s="126">
        <f t="shared" si="334"/>
        <v>15</v>
      </c>
      <c r="L1130" s="127">
        <f t="shared" si="335"/>
        <v>15</v>
      </c>
      <c r="M1130" s="128">
        <f t="shared" si="326"/>
        <v>1.000592457</v>
      </c>
      <c r="N1130" s="128">
        <f t="shared" ca="1" si="327"/>
        <v>1.008242327</v>
      </c>
      <c r="O1130" s="127">
        <f t="shared" si="336"/>
        <v>0</v>
      </c>
      <c r="P1130" s="123">
        <f t="shared" ca="1" si="328"/>
        <v>82.423270000000002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1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44824</v>
      </c>
      <c r="B1131" s="122">
        <f t="shared" ca="1" si="340"/>
        <v>10087.94232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1.18397910832325</v>
      </c>
      <c r="G1131" s="123">
        <f t="shared" ca="1" si="323"/>
        <v>1.1743994072441899</v>
      </c>
      <c r="H1131" s="123">
        <f t="shared" ca="1" si="325"/>
        <v>1.00815711</v>
      </c>
      <c r="I1131" s="124">
        <f t="shared" si="332"/>
        <v>0.01</v>
      </c>
      <c r="J1131" s="125">
        <f t="shared" si="333"/>
        <v>44799</v>
      </c>
      <c r="K1131" s="126">
        <f t="shared" si="334"/>
        <v>16</v>
      </c>
      <c r="L1131" s="127">
        <f t="shared" si="335"/>
        <v>16</v>
      </c>
      <c r="M1131" s="128">
        <f t="shared" si="326"/>
        <v>1.0006319669999999</v>
      </c>
      <c r="N1131" s="128">
        <f t="shared" ca="1" si="327"/>
        <v>1.0087942320000001</v>
      </c>
      <c r="O1131" s="127">
        <f t="shared" si="336"/>
        <v>0</v>
      </c>
      <c r="P1131" s="123">
        <f t="shared" ca="1" si="328"/>
        <v>87.942319999999995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1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44825</v>
      </c>
      <c r="B1132" s="122">
        <f t="shared" ca="1" si="340"/>
        <v>10093.46429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1.18458042763279</v>
      </c>
      <c r="G1132" s="123">
        <f t="shared" ca="1" si="323"/>
        <v>1.1743994072441899</v>
      </c>
      <c r="H1132" s="123">
        <f t="shared" ca="1" si="325"/>
        <v>1.0086691299999999</v>
      </c>
      <c r="I1132" s="124">
        <f t="shared" si="332"/>
        <v>0.01</v>
      </c>
      <c r="J1132" s="125">
        <f t="shared" si="333"/>
        <v>44799</v>
      </c>
      <c r="K1132" s="126">
        <f t="shared" si="334"/>
        <v>17</v>
      </c>
      <c r="L1132" s="127">
        <f t="shared" si="335"/>
        <v>17</v>
      </c>
      <c r="M1132" s="128">
        <f t="shared" si="326"/>
        <v>1.0006714779999999</v>
      </c>
      <c r="N1132" s="128">
        <f t="shared" ca="1" si="327"/>
        <v>1.009346429</v>
      </c>
      <c r="O1132" s="127">
        <f t="shared" si="336"/>
        <v>0</v>
      </c>
      <c r="P1132" s="123">
        <f t="shared" ca="1" si="328"/>
        <v>93.464290000000005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1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44826</v>
      </c>
      <c r="B1133" s="122">
        <f t="shared" ca="1" si="340"/>
        <v>10098.98929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1.18518205234037</v>
      </c>
      <c r="G1133" s="123">
        <f t="shared" ca="1" si="323"/>
        <v>1.1743994072441899</v>
      </c>
      <c r="H1133" s="123">
        <f t="shared" ca="1" si="325"/>
        <v>1.0091814100000001</v>
      </c>
      <c r="I1133" s="124">
        <f t="shared" si="332"/>
        <v>0.01</v>
      </c>
      <c r="J1133" s="125">
        <f t="shared" si="333"/>
        <v>44799</v>
      </c>
      <c r="K1133" s="126">
        <f t="shared" si="334"/>
        <v>18</v>
      </c>
      <c r="L1133" s="127">
        <f t="shared" si="335"/>
        <v>18</v>
      </c>
      <c r="M1133" s="128">
        <f t="shared" si="326"/>
        <v>1.000710991</v>
      </c>
      <c r="N1133" s="128">
        <f t="shared" ca="1" si="327"/>
        <v>1.009898929</v>
      </c>
      <c r="O1133" s="127">
        <f t="shared" si="336"/>
        <v>0</v>
      </c>
      <c r="P1133" s="123">
        <f t="shared" ca="1" si="328"/>
        <v>98.989289999999997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1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44827</v>
      </c>
      <c r="B1134" s="122">
        <f t="shared" ca="1" si="340"/>
        <v>10104.51739999</v>
      </c>
      <c r="C1134" s="123">
        <f t="shared" si="331"/>
        <v>10000</v>
      </c>
      <c r="D1134" s="124">
        <f ca="1">IF(A1134&lt;$B$1,VLOOKUP(A1134,[1]DI!$A$4:$B$15000,2,FALSE),0)</f>
        <v>0.13650000000000001</v>
      </c>
      <c r="E1134" s="123">
        <f t="shared" ca="1" si="324"/>
        <v>1.00050788</v>
      </c>
      <c r="F1134" s="123">
        <f ca="1">(TRUNC(PRODUCT($E$12:$E1133),16))</f>
        <v>1.1857839826011201</v>
      </c>
      <c r="G1134" s="123">
        <f t="shared" ca="1" si="323"/>
        <v>1.1743994072441899</v>
      </c>
      <c r="H1134" s="123">
        <f t="shared" ca="1" si="325"/>
        <v>1.0096939599999999</v>
      </c>
      <c r="I1134" s="124">
        <f t="shared" si="332"/>
        <v>0.01</v>
      </c>
      <c r="J1134" s="125">
        <f t="shared" si="333"/>
        <v>44799</v>
      </c>
      <c r="K1134" s="126">
        <f t="shared" si="334"/>
        <v>19</v>
      </c>
      <c r="L1134" s="127">
        <f t="shared" si="335"/>
        <v>19</v>
      </c>
      <c r="M1134" s="128">
        <f t="shared" si="326"/>
        <v>1.0007505050000001</v>
      </c>
      <c r="N1134" s="128">
        <f t="shared" ca="1" si="327"/>
        <v>1.0104517399999999</v>
      </c>
      <c r="O1134" s="127">
        <f t="shared" si="336"/>
        <v>0</v>
      </c>
      <c r="P1134" s="123">
        <f t="shared" ca="1" si="328"/>
        <v>104.51739999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1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44828</v>
      </c>
      <c r="B1135" s="122">
        <f t="shared" ca="1" si="340"/>
        <v>10110.04845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1.1863862185702001</v>
      </c>
      <c r="G1135" s="123">
        <f t="shared" ca="1" si="323"/>
        <v>1.1743994072441899</v>
      </c>
      <c r="H1135" s="123">
        <f t="shared" ca="1" si="325"/>
        <v>1.01020676</v>
      </c>
      <c r="I1135" s="124">
        <f t="shared" si="332"/>
        <v>0.01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1.000790021</v>
      </c>
      <c r="N1135" s="128">
        <f t="shared" ca="1" si="327"/>
        <v>1.011004845</v>
      </c>
      <c r="O1135" s="127">
        <f t="shared" si="336"/>
        <v>0</v>
      </c>
      <c r="P1135" s="123">
        <f t="shared" ca="1" si="328"/>
        <v>110.04845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1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44829</v>
      </c>
      <c r="B1136" s="122">
        <f t="shared" ca="1" si="340"/>
        <v>10110.04845</v>
      </c>
      <c r="C1136" s="123">
        <f t="shared" si="331"/>
        <v>10000</v>
      </c>
      <c r="D1136" s="124">
        <f ca="1">IF(A1136&lt;$B$1,VLOOKUP(A1136,[1]DI!$A$4:$B$15000,2,FALSE),0)</f>
        <v>0</v>
      </c>
      <c r="E1136" s="123">
        <f t="shared" ca="1" si="324"/>
        <v>1</v>
      </c>
      <c r="F1136" s="123">
        <f ca="1">(TRUNC(PRODUCT($E$12:$E1135),16))</f>
        <v>1.1863862185702001</v>
      </c>
      <c r="G1136" s="123">
        <f t="shared" ref="G1136:G1199" ca="1" si="341">IF(O1135&gt;0,F1135,G1135)</f>
        <v>1.1743994072441899</v>
      </c>
      <c r="H1136" s="123">
        <f t="shared" ca="1" si="325"/>
        <v>1.01020676</v>
      </c>
      <c r="I1136" s="124">
        <f t="shared" si="332"/>
        <v>0.01</v>
      </c>
      <c r="J1136" s="125">
        <f t="shared" si="333"/>
        <v>44799</v>
      </c>
      <c r="K1136" s="126">
        <f t="shared" si="334"/>
        <v>19</v>
      </c>
      <c r="L1136" s="127">
        <f t="shared" si="335"/>
        <v>20</v>
      </c>
      <c r="M1136" s="128">
        <f t="shared" si="326"/>
        <v>1.000790021</v>
      </c>
      <c r="N1136" s="128">
        <f t="shared" ca="1" si="327"/>
        <v>1.011004845</v>
      </c>
      <c r="O1136" s="127">
        <f t="shared" si="336"/>
        <v>0</v>
      </c>
      <c r="P1136" s="123">
        <f t="shared" ca="1" si="328"/>
        <v>110.04845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1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44830</v>
      </c>
      <c r="B1137" s="122">
        <f t="shared" ca="1" si="340"/>
        <v>10110.04845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1.1863862185702001</v>
      </c>
      <c r="G1137" s="123">
        <f t="shared" ca="1" si="341"/>
        <v>1.1743994072441899</v>
      </c>
      <c r="H1137" s="123">
        <f t="shared" ca="1" si="325"/>
        <v>1.01020676</v>
      </c>
      <c r="I1137" s="124">
        <f t="shared" si="332"/>
        <v>0.01</v>
      </c>
      <c r="J1137" s="125">
        <f t="shared" si="333"/>
        <v>44799</v>
      </c>
      <c r="K1137" s="126">
        <f t="shared" si="334"/>
        <v>20</v>
      </c>
      <c r="L1137" s="127">
        <f t="shared" si="335"/>
        <v>20</v>
      </c>
      <c r="M1137" s="128">
        <f t="shared" si="326"/>
        <v>1.000790021</v>
      </c>
      <c r="N1137" s="128">
        <f t="shared" ca="1" si="327"/>
        <v>1.011004845</v>
      </c>
      <c r="O1137" s="127">
        <f t="shared" si="336"/>
        <v>0</v>
      </c>
      <c r="P1137" s="123">
        <f t="shared" ca="1" si="328"/>
        <v>110.04845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1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44831</v>
      </c>
      <c r="B1138" s="122">
        <f t="shared" ca="1" si="340"/>
        <v>10115.5825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1.1869887604028899</v>
      </c>
      <c r="G1138" s="123">
        <f t="shared" ca="1" si="341"/>
        <v>1.1743994072441899</v>
      </c>
      <c r="H1138" s="123">
        <f t="shared" ca="1" si="325"/>
        <v>1.01071982</v>
      </c>
      <c r="I1138" s="124">
        <f t="shared" si="332"/>
        <v>0.01</v>
      </c>
      <c r="J1138" s="125">
        <f t="shared" si="333"/>
        <v>44799</v>
      </c>
      <c r="K1138" s="126">
        <f t="shared" si="334"/>
        <v>21</v>
      </c>
      <c r="L1138" s="127">
        <f t="shared" si="335"/>
        <v>21</v>
      </c>
      <c r="M1138" s="128">
        <f t="shared" si="326"/>
        <v>1.0008295380000001</v>
      </c>
      <c r="N1138" s="128">
        <f t="shared" ca="1" si="327"/>
        <v>1.01155825</v>
      </c>
      <c r="O1138" s="127">
        <f t="shared" si="336"/>
        <v>0</v>
      </c>
      <c r="P1138" s="123">
        <f t="shared" ca="1" si="328"/>
        <v>115.5825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1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44832</v>
      </c>
      <c r="B1139" s="122">
        <f t="shared" ca="1" si="340"/>
        <v>10121.11969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1.1875916082545199</v>
      </c>
      <c r="G1139" s="123">
        <f t="shared" ca="1" si="341"/>
        <v>1.1743994072441899</v>
      </c>
      <c r="H1139" s="123">
        <f t="shared" ca="1" si="325"/>
        <v>1.01123315</v>
      </c>
      <c r="I1139" s="124">
        <f t="shared" si="332"/>
        <v>0.01</v>
      </c>
      <c r="J1139" s="125">
        <f t="shared" si="333"/>
        <v>44799</v>
      </c>
      <c r="K1139" s="126">
        <f t="shared" si="334"/>
        <v>22</v>
      </c>
      <c r="L1139" s="127">
        <f t="shared" si="335"/>
        <v>22</v>
      </c>
      <c r="M1139" s="128">
        <f t="shared" si="326"/>
        <v>1.0008690570000001</v>
      </c>
      <c r="N1139" s="128">
        <f t="shared" ca="1" si="327"/>
        <v>1.012111969</v>
      </c>
      <c r="O1139" s="127">
        <f t="shared" si="336"/>
        <v>0</v>
      </c>
      <c r="P1139" s="123">
        <f t="shared" ca="1" si="328"/>
        <v>121.11969000000001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1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44833</v>
      </c>
      <c r="B1140" s="122">
        <f t="shared" ca="1" si="340"/>
        <v>10126.659809999999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1.18819476228052</v>
      </c>
      <c r="G1140" s="123">
        <f t="shared" ca="1" si="341"/>
        <v>1.1743994072441899</v>
      </c>
      <c r="H1140" s="123">
        <f t="shared" ca="1" si="325"/>
        <v>1.01174673</v>
      </c>
      <c r="I1140" s="124">
        <f t="shared" si="332"/>
        <v>0.01</v>
      </c>
      <c r="J1140" s="125">
        <f t="shared" si="333"/>
        <v>44799</v>
      </c>
      <c r="K1140" s="126">
        <f t="shared" si="334"/>
        <v>23</v>
      </c>
      <c r="L1140" s="127">
        <f t="shared" si="335"/>
        <v>23</v>
      </c>
      <c r="M1140" s="128">
        <f t="shared" si="326"/>
        <v>1.000908578</v>
      </c>
      <c r="N1140" s="128">
        <f t="shared" ca="1" si="327"/>
        <v>1.012665981</v>
      </c>
      <c r="O1140" s="127">
        <f t="shared" si="336"/>
        <v>0</v>
      </c>
      <c r="P1140" s="123">
        <f t="shared" ca="1" si="328"/>
        <v>126.65980999999999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1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44834</v>
      </c>
      <c r="B1141" s="122">
        <f t="shared" ca="1" si="340"/>
        <v>10132.20304</v>
      </c>
      <c r="C1141" s="123">
        <f t="shared" si="331"/>
        <v>10000</v>
      </c>
      <c r="D1141" s="124">
        <f ca="1">IF(A1141&lt;$B$1,VLOOKUP(A1141,[1]DI!$A$4:$B$15000,2,FALSE),0)</f>
        <v>0.13650000000000001</v>
      </c>
      <c r="E1141" s="123">
        <f t="shared" ca="1" si="324"/>
        <v>1.00050788</v>
      </c>
      <c r="F1141" s="123">
        <f ca="1">(TRUNC(PRODUCT($E$12:$E1140),16))</f>
        <v>1.18879822263639</v>
      </c>
      <c r="G1141" s="123">
        <f t="shared" ca="1" si="341"/>
        <v>1.1743994072441899</v>
      </c>
      <c r="H1141" s="123">
        <f t="shared" ca="1" si="325"/>
        <v>1.01226058</v>
      </c>
      <c r="I1141" s="124">
        <f t="shared" si="332"/>
        <v>0.01</v>
      </c>
      <c r="J1141" s="125">
        <f t="shared" si="333"/>
        <v>44799</v>
      </c>
      <c r="K1141" s="126">
        <f t="shared" si="334"/>
        <v>24</v>
      </c>
      <c r="L1141" s="127">
        <f t="shared" si="335"/>
        <v>24</v>
      </c>
      <c r="M1141" s="128">
        <f t="shared" si="326"/>
        <v>1.0009481</v>
      </c>
      <c r="N1141" s="128">
        <f t="shared" ca="1" si="327"/>
        <v>1.0132203040000001</v>
      </c>
      <c r="O1141" s="127">
        <f t="shared" si="336"/>
        <v>0</v>
      </c>
      <c r="P1141" s="123">
        <f t="shared" ca="1" si="328"/>
        <v>132.20303999999999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1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44835</v>
      </c>
      <c r="B1142" s="122">
        <f t="shared" ca="1" si="340"/>
        <v>10137.749199989999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1.1894019894776999</v>
      </c>
      <c r="G1142" s="123">
        <f t="shared" ca="1" si="341"/>
        <v>1.1743994072441899</v>
      </c>
      <c r="H1142" s="123">
        <f t="shared" ca="1" si="325"/>
        <v>1.0127746799999999</v>
      </c>
      <c r="I1142" s="124">
        <f t="shared" si="332"/>
        <v>0.01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1.0009876230000001</v>
      </c>
      <c r="N1142" s="128">
        <f t="shared" ca="1" si="327"/>
        <v>1.0137749199999999</v>
      </c>
      <c r="O1142" s="127">
        <f t="shared" si="336"/>
        <v>0</v>
      </c>
      <c r="P1142" s="123">
        <f t="shared" ca="1" si="328"/>
        <v>137.74919998999999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1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44836</v>
      </c>
      <c r="B1143" s="122">
        <f t="shared" ca="1" si="340"/>
        <v>10137.749199989999</v>
      </c>
      <c r="C1143" s="123">
        <f t="shared" si="331"/>
        <v>10000</v>
      </c>
      <c r="D1143" s="124">
        <f ca="1">IF(A1143&lt;$B$1,VLOOKUP(A1143,[1]DI!$A$4:$B$15000,2,FALSE),0)</f>
        <v>0</v>
      </c>
      <c r="E1143" s="123">
        <f t="shared" ca="1" si="324"/>
        <v>1</v>
      </c>
      <c r="F1143" s="123">
        <f ca="1">(TRUNC(PRODUCT($E$12:$E1142),16))</f>
        <v>1.1894019894776999</v>
      </c>
      <c r="G1143" s="123">
        <f t="shared" ca="1" si="341"/>
        <v>1.1743994072441899</v>
      </c>
      <c r="H1143" s="123">
        <f t="shared" ca="1" si="325"/>
        <v>1.0127746799999999</v>
      </c>
      <c r="I1143" s="124">
        <f t="shared" si="332"/>
        <v>0.01</v>
      </c>
      <c r="J1143" s="125">
        <f t="shared" si="333"/>
        <v>44799</v>
      </c>
      <c r="K1143" s="126">
        <f t="shared" si="334"/>
        <v>24</v>
      </c>
      <c r="L1143" s="127">
        <f t="shared" si="335"/>
        <v>25</v>
      </c>
      <c r="M1143" s="128">
        <f t="shared" si="326"/>
        <v>1.0009876230000001</v>
      </c>
      <c r="N1143" s="128">
        <f t="shared" ca="1" si="327"/>
        <v>1.0137749199999999</v>
      </c>
      <c r="O1143" s="127">
        <f t="shared" si="336"/>
        <v>0</v>
      </c>
      <c r="P1143" s="123">
        <f t="shared" ca="1" si="328"/>
        <v>137.74919998999999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1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44837</v>
      </c>
      <c r="B1144" s="122">
        <f t="shared" ca="1" si="340"/>
        <v>10137.749199989999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1.1894019894776999</v>
      </c>
      <c r="G1144" s="123">
        <f t="shared" ca="1" si="341"/>
        <v>1.1743994072441899</v>
      </c>
      <c r="H1144" s="123">
        <f t="shared" ca="1" si="325"/>
        <v>1.0127746799999999</v>
      </c>
      <c r="I1144" s="124">
        <f t="shared" si="332"/>
        <v>0.01</v>
      </c>
      <c r="J1144" s="125">
        <f t="shared" si="333"/>
        <v>44799</v>
      </c>
      <c r="K1144" s="126">
        <f t="shared" si="334"/>
        <v>25</v>
      </c>
      <c r="L1144" s="127">
        <f t="shared" si="335"/>
        <v>25</v>
      </c>
      <c r="M1144" s="128">
        <f t="shared" si="326"/>
        <v>1.0009876230000001</v>
      </c>
      <c r="N1144" s="128">
        <f t="shared" ca="1" si="327"/>
        <v>1.0137749199999999</v>
      </c>
      <c r="O1144" s="127">
        <f t="shared" si="336"/>
        <v>0</v>
      </c>
      <c r="P1144" s="123">
        <f t="shared" ca="1" si="328"/>
        <v>137.74919998999999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1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44838</v>
      </c>
      <c r="B1145" s="122">
        <f t="shared" ca="1" si="340"/>
        <v>10143.29848999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1.1900060629601199</v>
      </c>
      <c r="G1145" s="123">
        <f t="shared" ca="1" si="341"/>
        <v>1.1743994072441899</v>
      </c>
      <c r="H1145" s="123">
        <f t="shared" ca="1" si="325"/>
        <v>1.01328905</v>
      </c>
      <c r="I1145" s="124">
        <f t="shared" si="332"/>
        <v>0.01</v>
      </c>
      <c r="J1145" s="125">
        <f t="shared" si="333"/>
        <v>44799</v>
      </c>
      <c r="K1145" s="126">
        <f t="shared" si="334"/>
        <v>26</v>
      </c>
      <c r="L1145" s="127">
        <f t="shared" si="335"/>
        <v>26</v>
      </c>
      <c r="M1145" s="128">
        <f t="shared" si="326"/>
        <v>1.001027149</v>
      </c>
      <c r="N1145" s="128">
        <f t="shared" ca="1" si="327"/>
        <v>1.0143298489999999</v>
      </c>
      <c r="O1145" s="127">
        <f t="shared" si="336"/>
        <v>0</v>
      </c>
      <c r="P1145" s="123">
        <f t="shared" ca="1" si="328"/>
        <v>143.29848999000001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1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44839</v>
      </c>
      <c r="B1146" s="122">
        <f t="shared" ca="1" si="340"/>
        <v>10148.85078999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1.19061044323937</v>
      </c>
      <c r="G1146" s="123">
        <f t="shared" ca="1" si="341"/>
        <v>1.1743994072441899</v>
      </c>
      <c r="H1146" s="123">
        <f t="shared" ca="1" si="325"/>
        <v>1.0138036800000001</v>
      </c>
      <c r="I1146" s="124">
        <f t="shared" si="332"/>
        <v>0.01</v>
      </c>
      <c r="J1146" s="125">
        <f t="shared" si="333"/>
        <v>44799</v>
      </c>
      <c r="K1146" s="126">
        <f t="shared" si="334"/>
        <v>27</v>
      </c>
      <c r="L1146" s="127">
        <f t="shared" si="335"/>
        <v>27</v>
      </c>
      <c r="M1146" s="128">
        <f t="shared" si="326"/>
        <v>1.0010666749999999</v>
      </c>
      <c r="N1146" s="128">
        <f t="shared" ca="1" si="327"/>
        <v>1.0148850789999999</v>
      </c>
      <c r="O1146" s="127">
        <f t="shared" si="336"/>
        <v>0</v>
      </c>
      <c r="P1146" s="123">
        <f t="shared" ca="1" si="328"/>
        <v>148.85078999000001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1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44840</v>
      </c>
      <c r="B1147" s="122">
        <f t="shared" ca="1" si="340"/>
        <v>10154.406129999999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1.1912151304712899</v>
      </c>
      <c r="G1147" s="123">
        <f t="shared" ca="1" si="341"/>
        <v>1.1743994072441899</v>
      </c>
      <c r="H1147" s="123">
        <f t="shared" ca="1" si="325"/>
        <v>1.0143185699999999</v>
      </c>
      <c r="I1147" s="124">
        <f t="shared" si="332"/>
        <v>0.01</v>
      </c>
      <c r="J1147" s="125">
        <f t="shared" si="333"/>
        <v>44799</v>
      </c>
      <c r="K1147" s="126">
        <f t="shared" si="334"/>
        <v>28</v>
      </c>
      <c r="L1147" s="127">
        <f t="shared" si="335"/>
        <v>28</v>
      </c>
      <c r="M1147" s="128">
        <f t="shared" si="326"/>
        <v>1.0011062040000001</v>
      </c>
      <c r="N1147" s="128">
        <f t="shared" ca="1" si="327"/>
        <v>1.015440613</v>
      </c>
      <c r="O1147" s="127">
        <f t="shared" si="336"/>
        <v>0</v>
      </c>
      <c r="P1147" s="123">
        <f t="shared" ca="1" si="328"/>
        <v>154.40612999999999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1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44841</v>
      </c>
      <c r="B1148" s="122">
        <f t="shared" ca="1" si="340"/>
        <v>10159.96449</v>
      </c>
      <c r="C1148" s="123">
        <f t="shared" si="331"/>
        <v>10000</v>
      </c>
      <c r="D1148" s="124">
        <f ca="1">IF(A1148&lt;$B$1,VLOOKUP(A1148,[1]DI!$A$4:$B$15000,2,FALSE),0)</f>
        <v>0.13650000000000001</v>
      </c>
      <c r="E1148" s="123">
        <f t="shared" ca="1" si="324"/>
        <v>1.00050788</v>
      </c>
      <c r="F1148" s="123">
        <f ca="1">(TRUNC(PRODUCT($E$12:$E1147),16))</f>
        <v>1.1918201248117499</v>
      </c>
      <c r="G1148" s="123">
        <f t="shared" ca="1" si="341"/>
        <v>1.1743994072441899</v>
      </c>
      <c r="H1148" s="123">
        <f t="shared" ca="1" si="325"/>
        <v>1.0148337199999999</v>
      </c>
      <c r="I1148" s="124">
        <f t="shared" si="332"/>
        <v>0.01</v>
      </c>
      <c r="J1148" s="125">
        <f t="shared" si="333"/>
        <v>44799</v>
      </c>
      <c r="K1148" s="126">
        <f t="shared" si="334"/>
        <v>29</v>
      </c>
      <c r="L1148" s="127">
        <f t="shared" si="335"/>
        <v>29</v>
      </c>
      <c r="M1148" s="128">
        <f t="shared" si="326"/>
        <v>1.0011457340000001</v>
      </c>
      <c r="N1148" s="128">
        <f t="shared" ca="1" si="327"/>
        <v>1.015996449</v>
      </c>
      <c r="O1148" s="127">
        <f t="shared" si="336"/>
        <v>0</v>
      </c>
      <c r="P1148" s="123">
        <f t="shared" ca="1" si="328"/>
        <v>159.96449000000001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1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44842</v>
      </c>
      <c r="B1149" s="122">
        <f t="shared" ca="1" si="340"/>
        <v>10165.52598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1.19242542641674</v>
      </c>
      <c r="G1149" s="123">
        <f t="shared" ca="1" si="341"/>
        <v>1.1743994072441899</v>
      </c>
      <c r="H1149" s="123">
        <f t="shared" ca="1" si="325"/>
        <v>1.0153491400000001</v>
      </c>
      <c r="I1149" s="124">
        <f t="shared" si="332"/>
        <v>0.01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1.0011852649999999</v>
      </c>
      <c r="N1149" s="128">
        <f t="shared" ca="1" si="327"/>
        <v>1.0165525980000001</v>
      </c>
      <c r="O1149" s="127">
        <f t="shared" si="336"/>
        <v>0</v>
      </c>
      <c r="P1149" s="123">
        <f t="shared" ca="1" si="328"/>
        <v>165.52598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1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44843</v>
      </c>
      <c r="B1150" s="122">
        <f t="shared" ca="1" si="340"/>
        <v>10165.52598</v>
      </c>
      <c r="C1150" s="123">
        <f t="shared" si="331"/>
        <v>10000</v>
      </c>
      <c r="D1150" s="124">
        <f ca="1">IF(A1150&lt;$B$1,VLOOKUP(A1150,[1]DI!$A$4:$B$15000,2,FALSE),0)</f>
        <v>0</v>
      </c>
      <c r="E1150" s="123">
        <f t="shared" ca="1" si="324"/>
        <v>1</v>
      </c>
      <c r="F1150" s="123">
        <f ca="1">(TRUNC(PRODUCT($E$12:$E1149),16))</f>
        <v>1.19242542641674</v>
      </c>
      <c r="G1150" s="123">
        <f t="shared" ca="1" si="341"/>
        <v>1.1743994072441899</v>
      </c>
      <c r="H1150" s="123">
        <f t="shared" ca="1" si="325"/>
        <v>1.0153491400000001</v>
      </c>
      <c r="I1150" s="124">
        <f t="shared" si="332"/>
        <v>0.01</v>
      </c>
      <c r="J1150" s="125">
        <f t="shared" si="333"/>
        <v>44799</v>
      </c>
      <c r="K1150" s="126">
        <f t="shared" si="334"/>
        <v>29</v>
      </c>
      <c r="L1150" s="127">
        <f t="shared" si="335"/>
        <v>30</v>
      </c>
      <c r="M1150" s="128">
        <f t="shared" si="326"/>
        <v>1.0011852649999999</v>
      </c>
      <c r="N1150" s="128">
        <f t="shared" ca="1" si="327"/>
        <v>1.0165525980000001</v>
      </c>
      <c r="O1150" s="127">
        <f t="shared" si="336"/>
        <v>0</v>
      </c>
      <c r="P1150" s="123">
        <f t="shared" ca="1" si="328"/>
        <v>165.52598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1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44844</v>
      </c>
      <c r="B1151" s="122">
        <f t="shared" ca="1" si="340"/>
        <v>10165.52598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1.19242542641674</v>
      </c>
      <c r="G1151" s="123">
        <f t="shared" ca="1" si="341"/>
        <v>1.1743994072441899</v>
      </c>
      <c r="H1151" s="123">
        <f t="shared" ca="1" si="325"/>
        <v>1.0153491400000001</v>
      </c>
      <c r="I1151" s="124">
        <f t="shared" si="332"/>
        <v>0.01</v>
      </c>
      <c r="J1151" s="125">
        <f t="shared" si="333"/>
        <v>44799</v>
      </c>
      <c r="K1151" s="126">
        <f t="shared" si="334"/>
        <v>30</v>
      </c>
      <c r="L1151" s="127">
        <f t="shared" si="335"/>
        <v>30</v>
      </c>
      <c r="M1151" s="128">
        <f t="shared" si="326"/>
        <v>1.0011852649999999</v>
      </c>
      <c r="N1151" s="128">
        <f t="shared" ca="1" si="327"/>
        <v>1.0165525980000001</v>
      </c>
      <c r="O1151" s="127">
        <f t="shared" si="336"/>
        <v>0</v>
      </c>
      <c r="P1151" s="123">
        <f t="shared" ca="1" si="328"/>
        <v>165.52598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1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44845</v>
      </c>
      <c r="B1152" s="122">
        <f t="shared" ca="1" si="340"/>
        <v>10171.09038999</v>
      </c>
      <c r="C1152" s="123">
        <f t="shared" si="331"/>
        <v>10000</v>
      </c>
      <c r="D1152" s="124">
        <f ca="1">IF(A1152&lt;$B$1,VLOOKUP(A1152,[1]DI!$A$4:$B$15000,2,FALSE),0)</f>
        <v>0.13650000000000001</v>
      </c>
      <c r="E1152" s="123">
        <f t="shared" ca="1" si="324"/>
        <v>1.00050788</v>
      </c>
      <c r="F1152" s="123">
        <f ca="1">(TRUNC(PRODUCT($E$12:$E1151),16))</f>
        <v>1.1930310354423099</v>
      </c>
      <c r="G1152" s="123">
        <f t="shared" ca="1" si="341"/>
        <v>1.1743994072441899</v>
      </c>
      <c r="H1152" s="123">
        <f t="shared" ca="1" si="325"/>
        <v>1.0158648100000001</v>
      </c>
      <c r="I1152" s="124">
        <f t="shared" si="332"/>
        <v>0.01</v>
      </c>
      <c r="J1152" s="125">
        <f t="shared" si="333"/>
        <v>44799</v>
      </c>
      <c r="K1152" s="126">
        <f t="shared" si="334"/>
        <v>31</v>
      </c>
      <c r="L1152" s="127">
        <f t="shared" si="335"/>
        <v>31</v>
      </c>
      <c r="M1152" s="128">
        <f t="shared" si="326"/>
        <v>1.001224798</v>
      </c>
      <c r="N1152" s="128">
        <f t="shared" ca="1" si="327"/>
        <v>1.0171090389999999</v>
      </c>
      <c r="O1152" s="127">
        <f t="shared" si="336"/>
        <v>0</v>
      </c>
      <c r="P1152" s="123">
        <f t="shared" ca="1" si="328"/>
        <v>171.09038999000001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1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44846</v>
      </c>
      <c r="B1153" s="122">
        <f t="shared" ca="1" si="340"/>
        <v>10176.657939999999</v>
      </c>
      <c r="C1153" s="123">
        <f t="shared" si="331"/>
        <v>10000</v>
      </c>
      <c r="D1153" s="124">
        <f ca="1">IF(A1153&lt;$B$1,VLOOKUP(A1153,[1]DI!$A$4:$B$15000,2,FALSE),0)</f>
        <v>0</v>
      </c>
      <c r="E1153" s="123">
        <f t="shared" ca="1" si="324"/>
        <v>1</v>
      </c>
      <c r="F1153" s="123">
        <f ca="1">(TRUNC(PRODUCT($E$12:$E1152),16))</f>
        <v>1.19363695204459</v>
      </c>
      <c r="G1153" s="123">
        <f t="shared" ca="1" si="341"/>
        <v>1.1743994072441899</v>
      </c>
      <c r="H1153" s="123">
        <f t="shared" ca="1" si="325"/>
        <v>1.0163807499999999</v>
      </c>
      <c r="I1153" s="124">
        <f t="shared" si="332"/>
        <v>0.01</v>
      </c>
      <c r="J1153" s="125">
        <f t="shared" si="333"/>
        <v>44799</v>
      </c>
      <c r="K1153" s="126">
        <f t="shared" si="334"/>
        <v>31</v>
      </c>
      <c r="L1153" s="127">
        <f t="shared" si="335"/>
        <v>32</v>
      </c>
      <c r="M1153" s="128">
        <f t="shared" si="326"/>
        <v>1.001264333</v>
      </c>
      <c r="N1153" s="128">
        <f t="shared" ca="1" si="327"/>
        <v>1.017665794</v>
      </c>
      <c r="O1153" s="127">
        <f t="shared" si="336"/>
        <v>0</v>
      </c>
      <c r="P1153" s="123">
        <f t="shared" ca="1" si="328"/>
        <v>176.65794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1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44847</v>
      </c>
      <c r="B1154" s="122">
        <f t="shared" ca="1" si="340"/>
        <v>10176.657939999999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1.19363695204459</v>
      </c>
      <c r="G1154" s="123">
        <f t="shared" ca="1" si="341"/>
        <v>1.1743994072441899</v>
      </c>
      <c r="H1154" s="123">
        <f t="shared" ca="1" si="325"/>
        <v>1.0163807499999999</v>
      </c>
      <c r="I1154" s="124">
        <f t="shared" si="332"/>
        <v>0.01</v>
      </c>
      <c r="J1154" s="125">
        <f t="shared" si="333"/>
        <v>44799</v>
      </c>
      <c r="K1154" s="126">
        <f t="shared" si="334"/>
        <v>32</v>
      </c>
      <c r="L1154" s="127">
        <f t="shared" si="335"/>
        <v>32</v>
      </c>
      <c r="M1154" s="128">
        <f t="shared" si="326"/>
        <v>1.001264333</v>
      </c>
      <c r="N1154" s="128">
        <f t="shared" ca="1" si="327"/>
        <v>1.017665794</v>
      </c>
      <c r="O1154" s="127">
        <f t="shared" si="336"/>
        <v>0</v>
      </c>
      <c r="P1154" s="123">
        <f t="shared" ca="1" si="328"/>
        <v>176.65794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1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44848</v>
      </c>
      <c r="B1155" s="122">
        <f t="shared" ca="1" si="340"/>
        <v>10182.22849999</v>
      </c>
      <c r="C1155" s="123">
        <f t="shared" si="331"/>
        <v>10000</v>
      </c>
      <c r="D1155" s="124">
        <f ca="1">IF(A1155&lt;$B$1,VLOOKUP(A1155,[1]DI!$A$4:$B$15000,2,FALSE),0)</f>
        <v>0.13650000000000001</v>
      </c>
      <c r="E1155" s="123">
        <f t="shared" ca="1" si="324"/>
        <v>1.00050788</v>
      </c>
      <c r="F1155" s="123">
        <f ca="1">(TRUNC(PRODUCT($E$12:$E1154),16))</f>
        <v>1.1942431763797901</v>
      </c>
      <c r="G1155" s="123">
        <f t="shared" ca="1" si="341"/>
        <v>1.1743994072441899</v>
      </c>
      <c r="H1155" s="123">
        <f t="shared" ca="1" si="325"/>
        <v>1.01689695</v>
      </c>
      <c r="I1155" s="124">
        <f t="shared" si="332"/>
        <v>0.01</v>
      </c>
      <c r="J1155" s="125">
        <f t="shared" si="333"/>
        <v>44799</v>
      </c>
      <c r="K1155" s="126">
        <f t="shared" si="334"/>
        <v>33</v>
      </c>
      <c r="L1155" s="127">
        <f t="shared" si="335"/>
        <v>33</v>
      </c>
      <c r="M1155" s="128">
        <f t="shared" si="326"/>
        <v>1.001303869</v>
      </c>
      <c r="N1155" s="128">
        <f t="shared" ca="1" si="327"/>
        <v>1.0182228499999999</v>
      </c>
      <c r="O1155" s="127">
        <f t="shared" si="336"/>
        <v>0</v>
      </c>
      <c r="P1155" s="123">
        <f t="shared" ca="1" si="328"/>
        <v>182.22849998999999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1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44849</v>
      </c>
      <c r="B1156" s="122">
        <f t="shared" ca="1" si="340"/>
        <v>10187.802100000001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1.19484970860421</v>
      </c>
      <c r="G1156" s="123">
        <f t="shared" ca="1" si="341"/>
        <v>1.1743994072441899</v>
      </c>
      <c r="H1156" s="123">
        <f t="shared" ca="1" si="325"/>
        <v>1.0174134100000001</v>
      </c>
      <c r="I1156" s="124">
        <f t="shared" si="332"/>
        <v>0.01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1.001343407</v>
      </c>
      <c r="N1156" s="128">
        <f t="shared" ca="1" si="327"/>
        <v>1.0187802100000001</v>
      </c>
      <c r="O1156" s="127">
        <f t="shared" si="336"/>
        <v>0</v>
      </c>
      <c r="P1156" s="123">
        <f t="shared" ca="1" si="328"/>
        <v>187.8021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1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44850</v>
      </c>
      <c r="B1157" s="122">
        <f t="shared" ca="1" si="340"/>
        <v>10187.802100000001</v>
      </c>
      <c r="C1157" s="123">
        <f t="shared" si="331"/>
        <v>10000</v>
      </c>
      <c r="D1157" s="124">
        <f ca="1">IF(A1157&lt;$B$1,VLOOKUP(A1157,[1]DI!$A$4:$B$15000,2,FALSE),0)</f>
        <v>0</v>
      </c>
      <c r="E1157" s="123">
        <f t="shared" ca="1" si="324"/>
        <v>1</v>
      </c>
      <c r="F1157" s="123">
        <f ca="1">(TRUNC(PRODUCT($E$12:$E1156),16))</f>
        <v>1.19484970860421</v>
      </c>
      <c r="G1157" s="123">
        <f t="shared" ca="1" si="341"/>
        <v>1.1743994072441899</v>
      </c>
      <c r="H1157" s="123">
        <f t="shared" ca="1" si="325"/>
        <v>1.0174134100000001</v>
      </c>
      <c r="I1157" s="124">
        <f t="shared" si="332"/>
        <v>0.01</v>
      </c>
      <c r="J1157" s="125">
        <f t="shared" si="333"/>
        <v>44799</v>
      </c>
      <c r="K1157" s="126">
        <f t="shared" si="334"/>
        <v>33</v>
      </c>
      <c r="L1157" s="127">
        <f t="shared" si="335"/>
        <v>34</v>
      </c>
      <c r="M1157" s="128">
        <f t="shared" si="326"/>
        <v>1.001343407</v>
      </c>
      <c r="N1157" s="128">
        <f t="shared" ca="1" si="327"/>
        <v>1.0187802100000001</v>
      </c>
      <c r="O1157" s="127">
        <f t="shared" si="336"/>
        <v>0</v>
      </c>
      <c r="P1157" s="123">
        <f t="shared" ca="1" si="328"/>
        <v>187.8021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1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44851</v>
      </c>
      <c r="B1158" s="122">
        <f t="shared" ca="1" si="340"/>
        <v>10187.802100000001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1.19484970860421</v>
      </c>
      <c r="G1158" s="123">
        <f t="shared" ca="1" si="341"/>
        <v>1.1743994072441899</v>
      </c>
      <c r="H1158" s="123">
        <f t="shared" ca="1" si="325"/>
        <v>1.0174134100000001</v>
      </c>
      <c r="I1158" s="124">
        <f t="shared" si="332"/>
        <v>0.01</v>
      </c>
      <c r="J1158" s="125">
        <f t="shared" si="333"/>
        <v>44799</v>
      </c>
      <c r="K1158" s="126">
        <f t="shared" si="334"/>
        <v>34</v>
      </c>
      <c r="L1158" s="127">
        <f t="shared" si="335"/>
        <v>34</v>
      </c>
      <c r="M1158" s="128">
        <f t="shared" si="326"/>
        <v>1.001343407</v>
      </c>
      <c r="N1158" s="128">
        <f t="shared" ca="1" si="327"/>
        <v>1.0187802100000001</v>
      </c>
      <c r="O1158" s="127">
        <f t="shared" si="336"/>
        <v>0</v>
      </c>
      <c r="P1158" s="123">
        <f t="shared" ca="1" si="328"/>
        <v>187.8021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1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44852</v>
      </c>
      <c r="B1159" s="122">
        <f t="shared" ca="1" si="340"/>
        <v>10193.37882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1.1954565488742199</v>
      </c>
      <c r="G1159" s="123">
        <f t="shared" ca="1" si="341"/>
        <v>1.1743994072441899</v>
      </c>
      <c r="H1159" s="123">
        <f t="shared" ca="1" si="325"/>
        <v>1.01793014</v>
      </c>
      <c r="I1159" s="124">
        <f t="shared" si="332"/>
        <v>0.01</v>
      </c>
      <c r="J1159" s="125">
        <f t="shared" si="333"/>
        <v>44799</v>
      </c>
      <c r="K1159" s="126">
        <f t="shared" si="334"/>
        <v>35</v>
      </c>
      <c r="L1159" s="127">
        <f t="shared" si="335"/>
        <v>35</v>
      </c>
      <c r="M1159" s="128">
        <f t="shared" si="326"/>
        <v>1.0013829460000001</v>
      </c>
      <c r="N1159" s="128">
        <f t="shared" ca="1" si="327"/>
        <v>1.0193378820000001</v>
      </c>
      <c r="O1159" s="127">
        <f t="shared" si="336"/>
        <v>0</v>
      </c>
      <c r="P1159" s="123">
        <f t="shared" ca="1" si="328"/>
        <v>193.37881999999999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1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44853</v>
      </c>
      <c r="B1160" s="122">
        <f t="shared" ca="1" si="340"/>
        <v>10198.958479999999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1.1960636973462599</v>
      </c>
      <c r="G1160" s="123">
        <f t="shared" ca="1" si="341"/>
        <v>1.1743994072441899</v>
      </c>
      <c r="H1160" s="123">
        <f t="shared" ca="1" si="325"/>
        <v>1.01844712</v>
      </c>
      <c r="I1160" s="124">
        <f t="shared" si="332"/>
        <v>0.01</v>
      </c>
      <c r="J1160" s="125">
        <f t="shared" si="333"/>
        <v>44799</v>
      </c>
      <c r="K1160" s="126">
        <f t="shared" si="334"/>
        <v>36</v>
      </c>
      <c r="L1160" s="127">
        <f t="shared" si="335"/>
        <v>36</v>
      </c>
      <c r="M1160" s="128">
        <f t="shared" si="326"/>
        <v>1.0014224869999999</v>
      </c>
      <c r="N1160" s="128">
        <f t="shared" ca="1" si="327"/>
        <v>1.019895848</v>
      </c>
      <c r="O1160" s="127">
        <f t="shared" si="336"/>
        <v>0</v>
      </c>
      <c r="P1160" s="123">
        <f t="shared" ca="1" si="328"/>
        <v>198.95848000000001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1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44854</v>
      </c>
      <c r="B1161" s="122">
        <f t="shared" ca="1" si="340"/>
        <v>10204.54125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1.19667115417687</v>
      </c>
      <c r="G1161" s="123">
        <f t="shared" ca="1" si="341"/>
        <v>1.1743994072441899</v>
      </c>
      <c r="H1161" s="123">
        <f t="shared" ca="1" si="325"/>
        <v>1.01896437</v>
      </c>
      <c r="I1161" s="124">
        <f t="shared" si="332"/>
        <v>0.01</v>
      </c>
      <c r="J1161" s="125">
        <f t="shared" si="333"/>
        <v>44799</v>
      </c>
      <c r="K1161" s="126">
        <f t="shared" si="334"/>
        <v>37</v>
      </c>
      <c r="L1161" s="127">
        <f t="shared" si="335"/>
        <v>37</v>
      </c>
      <c r="M1161" s="128">
        <f t="shared" si="326"/>
        <v>1.001462029</v>
      </c>
      <c r="N1161" s="128">
        <f t="shared" ca="1" si="327"/>
        <v>1.0204541250000001</v>
      </c>
      <c r="O1161" s="127">
        <f t="shared" si="336"/>
        <v>0</v>
      </c>
      <c r="P1161" s="123">
        <f t="shared" ca="1" si="328"/>
        <v>204.54124999999999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1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44855</v>
      </c>
      <c r="B1162" s="122">
        <f t="shared" ca="1" si="340"/>
        <v>10210.127060000001</v>
      </c>
      <c r="C1162" s="123">
        <f t="shared" si="331"/>
        <v>10000</v>
      </c>
      <c r="D1162" s="124">
        <f ca="1">IF(A1162&lt;$B$1,VLOOKUP(A1162,[1]DI!$A$4:$B$15000,2,FALSE),0)</f>
        <v>0.13650000000000001</v>
      </c>
      <c r="E1162" s="123">
        <f t="shared" ca="1" si="324"/>
        <v>1.00050788</v>
      </c>
      <c r="F1162" s="123">
        <f ca="1">(TRUNC(PRODUCT($E$12:$E1161),16))</f>
        <v>1.1972789195226501</v>
      </c>
      <c r="G1162" s="123">
        <f t="shared" ca="1" si="341"/>
        <v>1.1743994072441899</v>
      </c>
      <c r="H1162" s="123">
        <f t="shared" ca="1" si="325"/>
        <v>1.0194818800000001</v>
      </c>
      <c r="I1162" s="124">
        <f t="shared" si="332"/>
        <v>0.01</v>
      </c>
      <c r="J1162" s="125">
        <f t="shared" si="333"/>
        <v>44799</v>
      </c>
      <c r="K1162" s="126">
        <f t="shared" si="334"/>
        <v>38</v>
      </c>
      <c r="L1162" s="127">
        <f t="shared" si="335"/>
        <v>38</v>
      </c>
      <c r="M1162" s="128">
        <f t="shared" si="326"/>
        <v>1.0015015730000001</v>
      </c>
      <c r="N1162" s="128">
        <f t="shared" ca="1" si="327"/>
        <v>1.021012706</v>
      </c>
      <c r="O1162" s="127">
        <f t="shared" si="336"/>
        <v>0</v>
      </c>
      <c r="P1162" s="123">
        <f t="shared" ca="1" si="328"/>
        <v>210.12706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1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44856</v>
      </c>
      <c r="B1163" s="122">
        <f t="shared" ca="1" si="340"/>
        <v>10215.71599999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1.1978869935403</v>
      </c>
      <c r="G1163" s="123">
        <f t="shared" ca="1" si="341"/>
        <v>1.1743994072441899</v>
      </c>
      <c r="H1163" s="123">
        <f t="shared" ca="1" si="325"/>
        <v>1.0199996600000001</v>
      </c>
      <c r="I1163" s="124">
        <f t="shared" si="332"/>
        <v>0.01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1.001541118</v>
      </c>
      <c r="N1163" s="128">
        <f t="shared" ca="1" si="327"/>
        <v>1.0215715999999999</v>
      </c>
      <c r="O1163" s="127">
        <f t="shared" si="336"/>
        <v>0</v>
      </c>
      <c r="P1163" s="123">
        <f t="shared" ca="1" si="328"/>
        <v>215.71599999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1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44857</v>
      </c>
      <c r="B1164" s="122">
        <f t="shared" ca="1" si="340"/>
        <v>10215.71599999</v>
      </c>
      <c r="C1164" s="123">
        <f t="shared" si="331"/>
        <v>10000</v>
      </c>
      <c r="D1164" s="124">
        <f ca="1">IF(A1164&lt;$B$1,VLOOKUP(A1164,[1]DI!$A$4:$B$15000,2,FALSE),0)</f>
        <v>0</v>
      </c>
      <c r="E1164" s="123">
        <f t="shared" ref="E1164:E1227" ca="1" si="342">IF(A1164&lt;A$10,1,ROUND(((1+D1164)^(1/252)),8))</f>
        <v>1</v>
      </c>
      <c r="F1164" s="123">
        <f ca="1">(TRUNC(PRODUCT($E$12:$E1163),16))</f>
        <v>1.1978869935403</v>
      </c>
      <c r="G1164" s="123">
        <f t="shared" ca="1" si="341"/>
        <v>1.1743994072441899</v>
      </c>
      <c r="H1164" s="123">
        <f t="shared" ref="H1164:H1227" ca="1" si="343">ROUND(F1164/G1164,8)</f>
        <v>1.0199996600000001</v>
      </c>
      <c r="I1164" s="124">
        <f t="shared" si="332"/>
        <v>0.01</v>
      </c>
      <c r="J1164" s="125">
        <f t="shared" si="333"/>
        <v>44799</v>
      </c>
      <c r="K1164" s="126">
        <f t="shared" si="334"/>
        <v>38</v>
      </c>
      <c r="L1164" s="127">
        <f t="shared" si="335"/>
        <v>39</v>
      </c>
      <c r="M1164" s="128">
        <f t="shared" ref="M1164:M1227" si="344">ROUND((I1164+1)^(L1164/252),9)</f>
        <v>1.001541118</v>
      </c>
      <c r="N1164" s="128">
        <f t="shared" ref="N1164:N1227" ca="1" si="345">ROUND(H1164*M1164,9)</f>
        <v>1.0215715999999999</v>
      </c>
      <c r="O1164" s="127">
        <f t="shared" si="336"/>
        <v>0</v>
      </c>
      <c r="P1164" s="123">
        <f t="shared" ref="P1164:P1227" ca="1" si="346">TRUNC(((N1164-1)*C1164),8)</f>
        <v>215.71599999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1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44858</v>
      </c>
      <c r="B1165" s="122">
        <f t="shared" ca="1" si="340"/>
        <v>10215.71599999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1.1978869935403</v>
      </c>
      <c r="G1165" s="123">
        <f t="shared" ca="1" si="341"/>
        <v>1.1743994072441899</v>
      </c>
      <c r="H1165" s="123">
        <f t="shared" ca="1" si="343"/>
        <v>1.0199996600000001</v>
      </c>
      <c r="I1165" s="124">
        <f t="shared" ref="I1165:I1228" si="350">I1164</f>
        <v>0.01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39</v>
      </c>
      <c r="L1165" s="127">
        <f t="shared" ref="L1165:L1228" si="353">IF(AND(K1165=1,K1164=1),1,IF(K1165&gt;0,IF(K1165=K1164,K1165+1,K1165),0))</f>
        <v>39</v>
      </c>
      <c r="M1165" s="128">
        <f t="shared" si="344"/>
        <v>1.001541118</v>
      </c>
      <c r="N1165" s="128">
        <f t="shared" ca="1" si="345"/>
        <v>1.0215715999999999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215.71599999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1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44859</v>
      </c>
      <c r="B1166" s="122">
        <f t="shared" ref="B1166:B1229" ca="1" si="358">IF(A1166&lt;=TODAY(),C1166+P1166,IF(AND(A1166&gt;TODAY(),A1166&lt;=$B$1),IF(VLOOKUP(TODAY(),$A$10:$D$5000,4,FALSE)=0,"n.d",C1166+P1166),"n.d"))</f>
        <v>10221.30798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1.19849537638658</v>
      </c>
      <c r="G1166" s="123">
        <f t="shared" ca="1" si="341"/>
        <v>1.1743994072441899</v>
      </c>
      <c r="H1166" s="123">
        <f t="shared" ca="1" si="343"/>
        <v>1.0205177000000001</v>
      </c>
      <c r="I1166" s="124">
        <f t="shared" si="350"/>
        <v>0.01</v>
      </c>
      <c r="J1166" s="125">
        <f t="shared" si="351"/>
        <v>44799</v>
      </c>
      <c r="K1166" s="126">
        <f t="shared" si="352"/>
        <v>40</v>
      </c>
      <c r="L1166" s="127">
        <f t="shared" si="353"/>
        <v>40</v>
      </c>
      <c r="M1166" s="128">
        <f t="shared" si="344"/>
        <v>1.001580666</v>
      </c>
      <c r="N1166" s="128">
        <f t="shared" ca="1" si="345"/>
        <v>1.0221307980000001</v>
      </c>
      <c r="O1166" s="127">
        <f t="shared" si="354"/>
        <v>0</v>
      </c>
      <c r="P1166" s="123">
        <f t="shared" ca="1" si="346"/>
        <v>221.30797999999999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1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44860</v>
      </c>
      <c r="B1167" s="122">
        <f t="shared" ca="1" si="358"/>
        <v>10226.902969999999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1.19910406821834</v>
      </c>
      <c r="G1167" s="123">
        <f t="shared" ca="1" si="341"/>
        <v>1.1743994072441899</v>
      </c>
      <c r="H1167" s="123">
        <f t="shared" ca="1" si="343"/>
        <v>1.0210360000000001</v>
      </c>
      <c r="I1167" s="124">
        <f t="shared" si="350"/>
        <v>0.01</v>
      </c>
      <c r="J1167" s="125">
        <f t="shared" si="351"/>
        <v>44799</v>
      </c>
      <c r="K1167" s="126">
        <f t="shared" si="352"/>
        <v>41</v>
      </c>
      <c r="L1167" s="127">
        <f t="shared" si="353"/>
        <v>41</v>
      </c>
      <c r="M1167" s="128">
        <f t="shared" si="344"/>
        <v>1.0016202139999999</v>
      </c>
      <c r="N1167" s="128">
        <f t="shared" ca="1" si="345"/>
        <v>1.022690297</v>
      </c>
      <c r="O1167" s="127">
        <f t="shared" si="354"/>
        <v>0</v>
      </c>
      <c r="P1167" s="123">
        <f t="shared" ca="1" si="346"/>
        <v>226.90297000000001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1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44861</v>
      </c>
      <c r="B1168" s="122">
        <f t="shared" ca="1" si="358"/>
        <v>10232.50099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1.1997130691925</v>
      </c>
      <c r="G1168" s="123">
        <f t="shared" ca="1" si="341"/>
        <v>1.1743994072441899</v>
      </c>
      <c r="H1168" s="123">
        <f t="shared" ca="1" si="343"/>
        <v>1.02155456</v>
      </c>
      <c r="I1168" s="124">
        <f t="shared" si="350"/>
        <v>0.01</v>
      </c>
      <c r="J1168" s="125">
        <f t="shared" si="351"/>
        <v>44799</v>
      </c>
      <c r="K1168" s="126">
        <f t="shared" si="352"/>
        <v>42</v>
      </c>
      <c r="L1168" s="127">
        <f t="shared" si="353"/>
        <v>42</v>
      </c>
      <c r="M1168" s="128">
        <f t="shared" si="344"/>
        <v>1.001659764</v>
      </c>
      <c r="N1168" s="128">
        <f t="shared" ca="1" si="345"/>
        <v>1.023250099</v>
      </c>
      <c r="O1168" s="127">
        <f t="shared" si="354"/>
        <v>0</v>
      </c>
      <c r="P1168" s="123">
        <f t="shared" ca="1" si="346"/>
        <v>232.50099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1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44862</v>
      </c>
      <c r="B1169" s="122">
        <f t="shared" ca="1" si="358"/>
        <v>10238.10216</v>
      </c>
      <c r="C1169" s="123">
        <f t="shared" si="349"/>
        <v>10000</v>
      </c>
      <c r="D1169" s="124">
        <f ca="1">IF(A1169&lt;$B$1,VLOOKUP(A1169,[1]DI!$A$4:$B$15000,2,FALSE),0)</f>
        <v>0.13650000000000001</v>
      </c>
      <c r="E1169" s="123">
        <f t="shared" ca="1" si="342"/>
        <v>1.00050788</v>
      </c>
      <c r="F1169" s="123">
        <f ca="1">(TRUNC(PRODUCT($E$12:$E1168),16))</f>
        <v>1.20032237946609</v>
      </c>
      <c r="G1169" s="123">
        <f t="shared" ca="1" si="341"/>
        <v>1.1743994072441899</v>
      </c>
      <c r="H1169" s="123">
        <f t="shared" ca="1" si="343"/>
        <v>1.0220733900000001</v>
      </c>
      <c r="I1169" s="124">
        <f t="shared" si="350"/>
        <v>0.01</v>
      </c>
      <c r="J1169" s="125">
        <f t="shared" si="351"/>
        <v>44799</v>
      </c>
      <c r="K1169" s="126">
        <f t="shared" si="352"/>
        <v>43</v>
      </c>
      <c r="L1169" s="127">
        <f t="shared" si="353"/>
        <v>43</v>
      </c>
      <c r="M1169" s="128">
        <f t="shared" si="344"/>
        <v>1.0016993160000001</v>
      </c>
      <c r="N1169" s="128">
        <f t="shared" ca="1" si="345"/>
        <v>1.023810216</v>
      </c>
      <c r="O1169" s="127">
        <f t="shared" si="354"/>
        <v>0</v>
      </c>
      <c r="P1169" s="123">
        <f t="shared" ca="1" si="346"/>
        <v>238.10216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1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44863</v>
      </c>
      <c r="B1170" s="122">
        <f t="shared" ca="1" si="358"/>
        <v>10243.706340000001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1.20093199919617</v>
      </c>
      <c r="G1170" s="123">
        <f t="shared" ca="1" si="341"/>
        <v>1.1743994072441899</v>
      </c>
      <c r="H1170" s="123">
        <f t="shared" ca="1" si="343"/>
        <v>1.0225924799999999</v>
      </c>
      <c r="I1170" s="124">
        <f t="shared" si="350"/>
        <v>0.01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1.001738869</v>
      </c>
      <c r="N1170" s="128">
        <f t="shared" ca="1" si="345"/>
        <v>1.0243706340000001</v>
      </c>
      <c r="O1170" s="127">
        <f t="shared" si="354"/>
        <v>0</v>
      </c>
      <c r="P1170" s="123">
        <f t="shared" ca="1" si="346"/>
        <v>243.70634000000001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1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44864</v>
      </c>
      <c r="B1171" s="122">
        <f t="shared" ca="1" si="358"/>
        <v>10243.706340000001</v>
      </c>
      <c r="C1171" s="123">
        <f t="shared" si="349"/>
        <v>10000</v>
      </c>
      <c r="D1171" s="124">
        <f ca="1">IF(A1171&lt;$B$1,VLOOKUP(A1171,[1]DI!$A$4:$B$15000,2,FALSE),0)</f>
        <v>0</v>
      </c>
      <c r="E1171" s="123">
        <f t="shared" ca="1" si="342"/>
        <v>1</v>
      </c>
      <c r="F1171" s="123">
        <f ca="1">(TRUNC(PRODUCT($E$12:$E1170),16))</f>
        <v>1.20093199919617</v>
      </c>
      <c r="G1171" s="123">
        <f t="shared" ca="1" si="341"/>
        <v>1.1743994072441899</v>
      </c>
      <c r="H1171" s="123">
        <f t="shared" ca="1" si="343"/>
        <v>1.0225924799999999</v>
      </c>
      <c r="I1171" s="124">
        <f t="shared" si="350"/>
        <v>0.01</v>
      </c>
      <c r="J1171" s="125">
        <f t="shared" si="351"/>
        <v>44799</v>
      </c>
      <c r="K1171" s="126">
        <f t="shared" si="352"/>
        <v>43</v>
      </c>
      <c r="L1171" s="127">
        <f t="shared" si="353"/>
        <v>44</v>
      </c>
      <c r="M1171" s="128">
        <f t="shared" si="344"/>
        <v>1.001738869</v>
      </c>
      <c r="N1171" s="128">
        <f t="shared" ca="1" si="345"/>
        <v>1.0243706340000001</v>
      </c>
      <c r="O1171" s="127">
        <f t="shared" si="354"/>
        <v>0</v>
      </c>
      <c r="P1171" s="123">
        <f t="shared" ca="1" si="346"/>
        <v>243.70634000000001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1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44865</v>
      </c>
      <c r="B1172" s="122">
        <f t="shared" ca="1" si="358"/>
        <v>10243.706340000001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1.20093199919617</v>
      </c>
      <c r="G1172" s="123">
        <f t="shared" ca="1" si="341"/>
        <v>1.1743994072441899</v>
      </c>
      <c r="H1172" s="123">
        <f t="shared" ca="1" si="343"/>
        <v>1.0225924799999999</v>
      </c>
      <c r="I1172" s="124">
        <f t="shared" si="350"/>
        <v>0.01</v>
      </c>
      <c r="J1172" s="125">
        <f t="shared" si="351"/>
        <v>44799</v>
      </c>
      <c r="K1172" s="126">
        <f t="shared" si="352"/>
        <v>44</v>
      </c>
      <c r="L1172" s="127">
        <f t="shared" si="353"/>
        <v>44</v>
      </c>
      <c r="M1172" s="128">
        <f t="shared" si="344"/>
        <v>1.001738869</v>
      </c>
      <c r="N1172" s="128">
        <f t="shared" ca="1" si="345"/>
        <v>1.0243706340000001</v>
      </c>
      <c r="O1172" s="127">
        <f t="shared" si="354"/>
        <v>0</v>
      </c>
      <c r="P1172" s="123">
        <f t="shared" ca="1" si="346"/>
        <v>243.70634000000001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1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44866</v>
      </c>
      <c r="B1173" s="122">
        <f t="shared" ca="1" si="358"/>
        <v>10249.31357</v>
      </c>
      <c r="C1173" s="123">
        <f t="shared" si="349"/>
        <v>10000</v>
      </c>
      <c r="D1173" s="124">
        <f ca="1">IF(A1173&lt;$B$1,VLOOKUP(A1173,[1]DI!$A$4:$B$15000,2,FALSE),0)</f>
        <v>0.13650000000000001</v>
      </c>
      <c r="E1173" s="123">
        <f t="shared" ca="1" si="342"/>
        <v>1.00050788</v>
      </c>
      <c r="F1173" s="123">
        <f ca="1">(TRUNC(PRODUCT($E$12:$E1172),16))</f>
        <v>1.20154192853992</v>
      </c>
      <c r="G1173" s="123">
        <f t="shared" ca="1" si="341"/>
        <v>1.1743994072441899</v>
      </c>
      <c r="H1173" s="123">
        <f t="shared" ca="1" si="343"/>
        <v>1.0231118299999999</v>
      </c>
      <c r="I1173" s="124">
        <f t="shared" si="350"/>
        <v>0.01</v>
      </c>
      <c r="J1173" s="125">
        <f t="shared" si="351"/>
        <v>44799</v>
      </c>
      <c r="K1173" s="126">
        <f t="shared" si="352"/>
        <v>45</v>
      </c>
      <c r="L1173" s="127">
        <f t="shared" si="353"/>
        <v>45</v>
      </c>
      <c r="M1173" s="128">
        <f t="shared" si="344"/>
        <v>1.0017784240000001</v>
      </c>
      <c r="N1173" s="128">
        <f t="shared" ca="1" si="345"/>
        <v>1.024931357</v>
      </c>
      <c r="O1173" s="127">
        <f t="shared" si="354"/>
        <v>0</v>
      </c>
      <c r="P1173" s="123">
        <f t="shared" ca="1" si="346"/>
        <v>249.31357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1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44867</v>
      </c>
      <c r="B1174" s="122">
        <f t="shared" ca="1" si="358"/>
        <v>10254.92392999</v>
      </c>
      <c r="C1174" s="123">
        <f t="shared" si="349"/>
        <v>10000</v>
      </c>
      <c r="D1174" s="124">
        <f ca="1">IF(A1174&lt;$B$1,VLOOKUP(A1174,[1]DI!$A$4:$B$15000,2,FALSE),0)</f>
        <v>0</v>
      </c>
      <c r="E1174" s="123">
        <f t="shared" ca="1" si="342"/>
        <v>1</v>
      </c>
      <c r="F1174" s="123">
        <f ca="1">(TRUNC(PRODUCT($E$12:$E1173),16))</f>
        <v>1.2021521676545901</v>
      </c>
      <c r="G1174" s="123">
        <f t="shared" ca="1" si="341"/>
        <v>1.1743994072441899</v>
      </c>
      <c r="H1174" s="123">
        <f t="shared" ca="1" si="343"/>
        <v>1.0236314500000001</v>
      </c>
      <c r="I1174" s="124">
        <f t="shared" si="350"/>
        <v>0.01</v>
      </c>
      <c r="J1174" s="125">
        <f t="shared" si="351"/>
        <v>44799</v>
      </c>
      <c r="K1174" s="126">
        <f t="shared" si="352"/>
        <v>45</v>
      </c>
      <c r="L1174" s="127">
        <f t="shared" si="353"/>
        <v>46</v>
      </c>
      <c r="M1174" s="128">
        <f t="shared" si="344"/>
        <v>1.0018179810000001</v>
      </c>
      <c r="N1174" s="128">
        <f t="shared" ca="1" si="345"/>
        <v>1.0254923929999999</v>
      </c>
      <c r="O1174" s="127">
        <f t="shared" si="354"/>
        <v>0</v>
      </c>
      <c r="P1174" s="123">
        <f t="shared" ca="1" si="346"/>
        <v>254.92392999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1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44868</v>
      </c>
      <c r="B1175" s="122">
        <f t="shared" ca="1" si="358"/>
        <v>10254.92392999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1.2021521676545901</v>
      </c>
      <c r="G1175" s="123">
        <f t="shared" ca="1" si="341"/>
        <v>1.1743994072441899</v>
      </c>
      <c r="H1175" s="123">
        <f t="shared" ca="1" si="343"/>
        <v>1.0236314500000001</v>
      </c>
      <c r="I1175" s="124">
        <f t="shared" si="350"/>
        <v>0.01</v>
      </c>
      <c r="J1175" s="125">
        <f t="shared" si="351"/>
        <v>44799</v>
      </c>
      <c r="K1175" s="126">
        <f t="shared" si="352"/>
        <v>46</v>
      </c>
      <c r="L1175" s="127">
        <f t="shared" si="353"/>
        <v>46</v>
      </c>
      <c r="M1175" s="128">
        <f t="shared" si="344"/>
        <v>1.0018179810000001</v>
      </c>
      <c r="N1175" s="128">
        <f t="shared" ca="1" si="345"/>
        <v>1.0254923929999999</v>
      </c>
      <c r="O1175" s="127">
        <f t="shared" si="354"/>
        <v>0</v>
      </c>
      <c r="P1175" s="123">
        <f t="shared" ca="1" si="346"/>
        <v>254.92392999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1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44869</v>
      </c>
      <c r="B1176" s="122">
        <f t="shared" ca="1" si="358"/>
        <v>10260.53731</v>
      </c>
      <c r="C1176" s="123">
        <f t="shared" si="349"/>
        <v>10000</v>
      </c>
      <c r="D1176" s="124">
        <f ca="1">IF(A1176&lt;$B$1,VLOOKUP(A1176,[1]DI!$A$4:$B$15000,2,FALSE),0)</f>
        <v>0.13650000000000001</v>
      </c>
      <c r="E1176" s="123">
        <f t="shared" ca="1" si="342"/>
        <v>1.00050788</v>
      </c>
      <c r="F1176" s="123">
        <f ca="1">(TRUNC(PRODUCT($E$12:$E1175),16))</f>
        <v>1.2027627166974999</v>
      </c>
      <c r="G1176" s="123">
        <f t="shared" ca="1" si="341"/>
        <v>1.1743994072441899</v>
      </c>
      <c r="H1176" s="123">
        <f t="shared" ca="1" si="343"/>
        <v>1.02415133</v>
      </c>
      <c r="I1176" s="124">
        <f t="shared" si="350"/>
        <v>0.01</v>
      </c>
      <c r="J1176" s="125">
        <f t="shared" si="351"/>
        <v>44799</v>
      </c>
      <c r="K1176" s="126">
        <f t="shared" si="352"/>
        <v>47</v>
      </c>
      <c r="L1176" s="127">
        <f t="shared" si="353"/>
        <v>47</v>
      </c>
      <c r="M1176" s="128">
        <f t="shared" si="344"/>
        <v>1.001857539</v>
      </c>
      <c r="N1176" s="128">
        <f t="shared" ca="1" si="345"/>
        <v>1.026053731</v>
      </c>
      <c r="O1176" s="127">
        <f t="shared" si="354"/>
        <v>0</v>
      </c>
      <c r="P1176" s="123">
        <f t="shared" ca="1" si="346"/>
        <v>260.53730999999999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1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44870</v>
      </c>
      <c r="B1177" s="122">
        <f t="shared" ca="1" si="358"/>
        <v>10266.153819990001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1.20337357582605</v>
      </c>
      <c r="G1177" s="123">
        <f t="shared" ca="1" si="341"/>
        <v>1.1743994072441899</v>
      </c>
      <c r="H1177" s="123">
        <f t="shared" ca="1" si="343"/>
        <v>1.0246714800000001</v>
      </c>
      <c r="I1177" s="124">
        <f t="shared" si="350"/>
        <v>0.01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1.0018970979999999</v>
      </c>
      <c r="N1177" s="128">
        <f t="shared" ca="1" si="345"/>
        <v>1.0266153819999999</v>
      </c>
      <c r="O1177" s="127">
        <f t="shared" si="354"/>
        <v>0</v>
      </c>
      <c r="P1177" s="123">
        <f t="shared" ca="1" si="346"/>
        <v>266.15381998999999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1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44871</v>
      </c>
      <c r="B1178" s="122">
        <f t="shared" ca="1" si="358"/>
        <v>10266.153819990001</v>
      </c>
      <c r="C1178" s="123">
        <f t="shared" si="349"/>
        <v>10000</v>
      </c>
      <c r="D1178" s="124">
        <f ca="1">IF(A1178&lt;$B$1,VLOOKUP(A1178,[1]DI!$A$4:$B$15000,2,FALSE),0)</f>
        <v>0</v>
      </c>
      <c r="E1178" s="123">
        <f t="shared" ca="1" si="342"/>
        <v>1</v>
      </c>
      <c r="F1178" s="123">
        <f ca="1">(TRUNC(PRODUCT($E$12:$E1177),16))</f>
        <v>1.20337357582605</v>
      </c>
      <c r="G1178" s="123">
        <f t="shared" ca="1" si="341"/>
        <v>1.1743994072441899</v>
      </c>
      <c r="H1178" s="123">
        <f t="shared" ca="1" si="343"/>
        <v>1.0246714800000001</v>
      </c>
      <c r="I1178" s="124">
        <f t="shared" si="350"/>
        <v>0.01</v>
      </c>
      <c r="J1178" s="125">
        <f t="shared" si="351"/>
        <v>44799</v>
      </c>
      <c r="K1178" s="126">
        <f t="shared" si="352"/>
        <v>47</v>
      </c>
      <c r="L1178" s="127">
        <f t="shared" si="353"/>
        <v>48</v>
      </c>
      <c r="M1178" s="128">
        <f t="shared" si="344"/>
        <v>1.0018970979999999</v>
      </c>
      <c r="N1178" s="128">
        <f t="shared" ca="1" si="345"/>
        <v>1.0266153819999999</v>
      </c>
      <c r="O1178" s="127">
        <f t="shared" si="354"/>
        <v>0</v>
      </c>
      <c r="P1178" s="123">
        <f t="shared" ca="1" si="346"/>
        <v>266.15381998999999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1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44872</v>
      </c>
      <c r="B1179" s="122">
        <f t="shared" ca="1" si="358"/>
        <v>10266.153819990001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1.20337357582605</v>
      </c>
      <c r="G1179" s="123">
        <f t="shared" ca="1" si="341"/>
        <v>1.1743994072441899</v>
      </c>
      <c r="H1179" s="123">
        <f t="shared" ca="1" si="343"/>
        <v>1.0246714800000001</v>
      </c>
      <c r="I1179" s="124">
        <f t="shared" si="350"/>
        <v>0.01</v>
      </c>
      <c r="J1179" s="125">
        <f t="shared" si="351"/>
        <v>44799</v>
      </c>
      <c r="K1179" s="126">
        <f t="shared" si="352"/>
        <v>48</v>
      </c>
      <c r="L1179" s="127">
        <f t="shared" si="353"/>
        <v>48</v>
      </c>
      <c r="M1179" s="128">
        <f t="shared" si="344"/>
        <v>1.0018970979999999</v>
      </c>
      <c r="N1179" s="128">
        <f t="shared" ca="1" si="345"/>
        <v>1.0266153819999999</v>
      </c>
      <c r="O1179" s="127">
        <f t="shared" si="354"/>
        <v>0</v>
      </c>
      <c r="P1179" s="123">
        <f t="shared" ca="1" si="346"/>
        <v>266.15381998999999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1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44873</v>
      </c>
      <c r="B1180" s="122">
        <f t="shared" ca="1" si="358"/>
        <v>10271.77336999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1.2039847451977399</v>
      </c>
      <c r="G1180" s="123">
        <f t="shared" ca="1" si="341"/>
        <v>1.1743994072441899</v>
      </c>
      <c r="H1180" s="123">
        <f t="shared" ca="1" si="343"/>
        <v>1.0251918900000001</v>
      </c>
      <c r="I1180" s="124">
        <f t="shared" si="350"/>
        <v>0.01</v>
      </c>
      <c r="J1180" s="125">
        <f t="shared" si="351"/>
        <v>44799</v>
      </c>
      <c r="K1180" s="126">
        <f t="shared" si="352"/>
        <v>49</v>
      </c>
      <c r="L1180" s="127">
        <f t="shared" si="353"/>
        <v>49</v>
      </c>
      <c r="M1180" s="128">
        <f t="shared" si="344"/>
        <v>1.0019366590000001</v>
      </c>
      <c r="N1180" s="128">
        <f t="shared" ca="1" si="345"/>
        <v>1.0271773369999999</v>
      </c>
      <c r="O1180" s="127">
        <f t="shared" si="354"/>
        <v>0</v>
      </c>
      <c r="P1180" s="123">
        <f t="shared" ca="1" si="346"/>
        <v>271.77336998999999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1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44874</v>
      </c>
      <c r="B1181" s="122">
        <f t="shared" ca="1" si="358"/>
        <v>10277.39596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1.2045962249701301</v>
      </c>
      <c r="G1181" s="123">
        <f t="shared" ca="1" si="341"/>
        <v>1.1743994072441899</v>
      </c>
      <c r="H1181" s="123">
        <f t="shared" ca="1" si="343"/>
        <v>1.0257125600000001</v>
      </c>
      <c r="I1181" s="124">
        <f t="shared" si="350"/>
        <v>0.01</v>
      </c>
      <c r="J1181" s="125">
        <f t="shared" si="351"/>
        <v>44799</v>
      </c>
      <c r="K1181" s="126">
        <f t="shared" si="352"/>
        <v>50</v>
      </c>
      <c r="L1181" s="127">
        <f t="shared" si="353"/>
        <v>50</v>
      </c>
      <c r="M1181" s="128">
        <f t="shared" si="344"/>
        <v>1.0019762219999999</v>
      </c>
      <c r="N1181" s="128">
        <f t="shared" ca="1" si="345"/>
        <v>1.027739596</v>
      </c>
      <c r="O1181" s="127">
        <f t="shared" si="354"/>
        <v>0</v>
      </c>
      <c r="P1181" s="123">
        <f t="shared" ca="1" si="346"/>
        <v>277.39596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1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44875</v>
      </c>
      <c r="B1182" s="122">
        <f t="shared" ca="1" si="358"/>
        <v>10283.02167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1.20520801530087</v>
      </c>
      <c r="G1182" s="123">
        <f t="shared" ca="1" si="341"/>
        <v>1.1743994072441899</v>
      </c>
      <c r="H1182" s="123">
        <f t="shared" ca="1" si="343"/>
        <v>1.0262335</v>
      </c>
      <c r="I1182" s="124">
        <f t="shared" si="350"/>
        <v>0.01</v>
      </c>
      <c r="J1182" s="125">
        <f t="shared" si="351"/>
        <v>44799</v>
      </c>
      <c r="K1182" s="126">
        <f t="shared" si="352"/>
        <v>51</v>
      </c>
      <c r="L1182" s="127">
        <f t="shared" si="353"/>
        <v>51</v>
      </c>
      <c r="M1182" s="128">
        <f t="shared" si="344"/>
        <v>1.0020157860000001</v>
      </c>
      <c r="N1182" s="128">
        <f t="shared" ca="1" si="345"/>
        <v>1.0283021670000001</v>
      </c>
      <c r="O1182" s="127">
        <f t="shared" si="354"/>
        <v>0</v>
      </c>
      <c r="P1182" s="123">
        <f t="shared" ca="1" si="346"/>
        <v>283.02166999999997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1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44876</v>
      </c>
      <c r="B1183" s="122">
        <f t="shared" ca="1" si="358"/>
        <v>10288.65042</v>
      </c>
      <c r="C1183" s="123">
        <f t="shared" si="349"/>
        <v>10000</v>
      </c>
      <c r="D1183" s="124">
        <f ca="1">IF(A1183&lt;$B$1,VLOOKUP(A1183,[1]DI!$A$4:$B$15000,2,FALSE),0)</f>
        <v>0.13650000000000001</v>
      </c>
      <c r="E1183" s="123">
        <f t="shared" ca="1" si="342"/>
        <v>1.00050788</v>
      </c>
      <c r="F1183" s="123">
        <f ca="1">(TRUNC(PRODUCT($E$12:$E1182),16))</f>
        <v>1.20582011634768</v>
      </c>
      <c r="G1183" s="123">
        <f t="shared" ca="1" si="341"/>
        <v>1.1743994072441899</v>
      </c>
      <c r="H1183" s="123">
        <f t="shared" ca="1" si="343"/>
        <v>1.0267546999999999</v>
      </c>
      <c r="I1183" s="124">
        <f t="shared" si="350"/>
        <v>0.01</v>
      </c>
      <c r="J1183" s="125">
        <f t="shared" si="351"/>
        <v>44799</v>
      </c>
      <c r="K1183" s="126">
        <f t="shared" si="352"/>
        <v>52</v>
      </c>
      <c r="L1183" s="127">
        <f t="shared" si="353"/>
        <v>52</v>
      </c>
      <c r="M1183" s="128">
        <f t="shared" si="344"/>
        <v>1.002055352</v>
      </c>
      <c r="N1183" s="128">
        <f t="shared" ca="1" si="345"/>
        <v>1.0288650420000001</v>
      </c>
      <c r="O1183" s="127">
        <f t="shared" si="354"/>
        <v>0</v>
      </c>
      <c r="P1183" s="123">
        <f t="shared" ca="1" si="346"/>
        <v>288.65042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1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44877</v>
      </c>
      <c r="B1184" s="122">
        <f t="shared" ca="1" si="358"/>
        <v>10294.282310000001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1.2064325282683701</v>
      </c>
      <c r="G1184" s="123">
        <f t="shared" ca="1" si="341"/>
        <v>1.1743994072441899</v>
      </c>
      <c r="H1184" s="123">
        <f t="shared" ca="1" si="343"/>
        <v>1.0272761699999999</v>
      </c>
      <c r="I1184" s="124">
        <f t="shared" si="350"/>
        <v>0.01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1.00209492</v>
      </c>
      <c r="N1184" s="128">
        <f t="shared" ca="1" si="345"/>
        <v>1.029428231</v>
      </c>
      <c r="O1184" s="127">
        <f t="shared" si="354"/>
        <v>0</v>
      </c>
      <c r="P1184" s="123">
        <f t="shared" ca="1" si="346"/>
        <v>294.28231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1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44878</v>
      </c>
      <c r="B1185" s="122">
        <f t="shared" ca="1" si="358"/>
        <v>10294.282310000001</v>
      </c>
      <c r="C1185" s="123">
        <f t="shared" si="349"/>
        <v>10000</v>
      </c>
      <c r="D1185" s="124">
        <f ca="1">IF(A1185&lt;$B$1,VLOOKUP(A1185,[1]DI!$A$4:$B$15000,2,FALSE),0)</f>
        <v>0</v>
      </c>
      <c r="E1185" s="123">
        <f t="shared" ca="1" si="342"/>
        <v>1</v>
      </c>
      <c r="F1185" s="123">
        <f ca="1">(TRUNC(PRODUCT($E$12:$E1184),16))</f>
        <v>1.2064325282683701</v>
      </c>
      <c r="G1185" s="123">
        <f t="shared" ca="1" si="341"/>
        <v>1.1743994072441899</v>
      </c>
      <c r="H1185" s="123">
        <f t="shared" ca="1" si="343"/>
        <v>1.0272761699999999</v>
      </c>
      <c r="I1185" s="124">
        <f t="shared" si="350"/>
        <v>0.01</v>
      </c>
      <c r="J1185" s="125">
        <f t="shared" si="351"/>
        <v>44799</v>
      </c>
      <c r="K1185" s="126">
        <f t="shared" si="352"/>
        <v>52</v>
      </c>
      <c r="L1185" s="127">
        <f t="shared" si="353"/>
        <v>53</v>
      </c>
      <c r="M1185" s="128">
        <f t="shared" si="344"/>
        <v>1.00209492</v>
      </c>
      <c r="N1185" s="128">
        <f t="shared" ca="1" si="345"/>
        <v>1.029428231</v>
      </c>
      <c r="O1185" s="127">
        <f t="shared" si="354"/>
        <v>0</v>
      </c>
      <c r="P1185" s="123">
        <f t="shared" ca="1" si="346"/>
        <v>294.28231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1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44879</v>
      </c>
      <c r="B1186" s="122">
        <f t="shared" ca="1" si="358"/>
        <v>10294.282310000001</v>
      </c>
      <c r="C1186" s="123">
        <f t="shared" si="349"/>
        <v>10000</v>
      </c>
      <c r="D1186" s="124">
        <f ca="1">IF(A1186&lt;$B$1,VLOOKUP(A1186,[1]DI!$A$4:$B$15000,2,FALSE),0)</f>
        <v>0.13650000000000001</v>
      </c>
      <c r="E1186" s="123">
        <f t="shared" ca="1" si="342"/>
        <v>1.00050788</v>
      </c>
      <c r="F1186" s="123">
        <f ca="1">(TRUNC(PRODUCT($E$12:$E1185),16))</f>
        <v>1.2064325282683701</v>
      </c>
      <c r="G1186" s="123">
        <f t="shared" ca="1" si="341"/>
        <v>1.1743994072441899</v>
      </c>
      <c r="H1186" s="123">
        <f t="shared" ca="1" si="343"/>
        <v>1.0272761699999999</v>
      </c>
      <c r="I1186" s="124">
        <f t="shared" si="350"/>
        <v>0.01</v>
      </c>
      <c r="J1186" s="125">
        <f t="shared" si="351"/>
        <v>44799</v>
      </c>
      <c r="K1186" s="126">
        <f t="shared" si="352"/>
        <v>53</v>
      </c>
      <c r="L1186" s="127">
        <f t="shared" si="353"/>
        <v>53</v>
      </c>
      <c r="M1186" s="128">
        <f t="shared" si="344"/>
        <v>1.00209492</v>
      </c>
      <c r="N1186" s="128">
        <f t="shared" ca="1" si="345"/>
        <v>1.029428231</v>
      </c>
      <c r="O1186" s="127">
        <f t="shared" si="354"/>
        <v>0</v>
      </c>
      <c r="P1186" s="123">
        <f t="shared" ca="1" si="346"/>
        <v>294.28231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1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44880</v>
      </c>
      <c r="B1187" s="122">
        <f t="shared" ca="1" si="358"/>
        <v>10299.917329989999</v>
      </c>
      <c r="C1187" s="123">
        <f t="shared" si="349"/>
        <v>10000</v>
      </c>
      <c r="D1187" s="124">
        <f ca="1">IF(A1187&lt;$B$1,VLOOKUP(A1187,[1]DI!$A$4:$B$15000,2,FALSE),0)</f>
        <v>0</v>
      </c>
      <c r="E1187" s="123">
        <f t="shared" ca="1" si="342"/>
        <v>1</v>
      </c>
      <c r="F1187" s="123">
        <f ca="1">(TRUNC(PRODUCT($E$12:$E1186),16))</f>
        <v>1.2070452512208301</v>
      </c>
      <c r="G1187" s="123">
        <f t="shared" ca="1" si="341"/>
        <v>1.1743994072441899</v>
      </c>
      <c r="H1187" s="123">
        <f t="shared" ca="1" si="343"/>
        <v>1.0277979100000001</v>
      </c>
      <c r="I1187" s="124">
        <f t="shared" si="350"/>
        <v>0.01</v>
      </c>
      <c r="J1187" s="125">
        <f t="shared" si="351"/>
        <v>44799</v>
      </c>
      <c r="K1187" s="126">
        <f t="shared" si="352"/>
        <v>53</v>
      </c>
      <c r="L1187" s="127">
        <f t="shared" si="353"/>
        <v>54</v>
      </c>
      <c r="M1187" s="128">
        <f t="shared" si="344"/>
        <v>1.0021344889999999</v>
      </c>
      <c r="N1187" s="128">
        <f t="shared" ca="1" si="345"/>
        <v>1.0299917329999999</v>
      </c>
      <c r="O1187" s="127">
        <f t="shared" si="354"/>
        <v>0</v>
      </c>
      <c r="P1187" s="123">
        <f t="shared" ca="1" si="346"/>
        <v>299.91732998999998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1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44881</v>
      </c>
      <c r="B1188" s="122">
        <f t="shared" ca="1" si="358"/>
        <v>10299.917329989999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1.2070452512208301</v>
      </c>
      <c r="G1188" s="123">
        <f t="shared" ca="1" si="341"/>
        <v>1.1743994072441899</v>
      </c>
      <c r="H1188" s="123">
        <f t="shared" ca="1" si="343"/>
        <v>1.0277979100000001</v>
      </c>
      <c r="I1188" s="124">
        <f t="shared" si="350"/>
        <v>0.01</v>
      </c>
      <c r="J1188" s="125">
        <f t="shared" si="351"/>
        <v>44799</v>
      </c>
      <c r="K1188" s="126">
        <f t="shared" si="352"/>
        <v>54</v>
      </c>
      <c r="L1188" s="127">
        <f t="shared" si="353"/>
        <v>54</v>
      </c>
      <c r="M1188" s="128">
        <f t="shared" si="344"/>
        <v>1.0021344889999999</v>
      </c>
      <c r="N1188" s="128">
        <f t="shared" ca="1" si="345"/>
        <v>1.0299917329999999</v>
      </c>
      <c r="O1188" s="127">
        <f t="shared" si="354"/>
        <v>0</v>
      </c>
      <c r="P1188" s="123">
        <f t="shared" ca="1" si="346"/>
        <v>299.91732998999998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1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44882</v>
      </c>
      <c r="B1189" s="122">
        <f t="shared" ca="1" si="358"/>
        <v>10305.55528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1.20765828536302</v>
      </c>
      <c r="G1189" s="123">
        <f t="shared" ca="1" si="341"/>
        <v>1.1743994072441899</v>
      </c>
      <c r="H1189" s="123">
        <f t="shared" ca="1" si="343"/>
        <v>1.0283199000000001</v>
      </c>
      <c r="I1189" s="124">
        <f t="shared" si="350"/>
        <v>0.01</v>
      </c>
      <c r="J1189" s="125">
        <f t="shared" si="351"/>
        <v>44799</v>
      </c>
      <c r="K1189" s="126">
        <f t="shared" si="352"/>
        <v>55</v>
      </c>
      <c r="L1189" s="127">
        <f t="shared" si="353"/>
        <v>55</v>
      </c>
      <c r="M1189" s="128">
        <f t="shared" si="344"/>
        <v>1.0021740589999999</v>
      </c>
      <c r="N1189" s="128">
        <f t="shared" ca="1" si="345"/>
        <v>1.0305555280000001</v>
      </c>
      <c r="O1189" s="127">
        <f t="shared" si="354"/>
        <v>0</v>
      </c>
      <c r="P1189" s="123">
        <f t="shared" ca="1" si="346"/>
        <v>305.55527999999998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1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44883</v>
      </c>
      <c r="B1190" s="122">
        <f t="shared" ca="1" si="358"/>
        <v>10311.19646999</v>
      </c>
      <c r="C1190" s="123">
        <f t="shared" si="349"/>
        <v>10000</v>
      </c>
      <c r="D1190" s="124">
        <f ca="1">IF(A1190&lt;$B$1,VLOOKUP(A1190,[1]DI!$A$4:$B$15000,2,FALSE),0)</f>
        <v>0.13650000000000001</v>
      </c>
      <c r="E1190" s="123">
        <f t="shared" ca="1" si="342"/>
        <v>1.00050788</v>
      </c>
      <c r="F1190" s="123">
        <f ca="1">(TRUNC(PRODUCT($E$12:$E1189),16))</f>
        <v>1.2082716308529899</v>
      </c>
      <c r="G1190" s="123">
        <f t="shared" ca="1" si="341"/>
        <v>1.1743994072441899</v>
      </c>
      <c r="H1190" s="123">
        <f t="shared" ca="1" si="343"/>
        <v>1.0288421699999999</v>
      </c>
      <c r="I1190" s="124">
        <f t="shared" si="350"/>
        <v>0.01</v>
      </c>
      <c r="J1190" s="125">
        <f t="shared" si="351"/>
        <v>44799</v>
      </c>
      <c r="K1190" s="126">
        <f t="shared" si="352"/>
        <v>56</v>
      </c>
      <c r="L1190" s="127">
        <f t="shared" si="353"/>
        <v>56</v>
      </c>
      <c r="M1190" s="128">
        <f t="shared" si="344"/>
        <v>1.002213631</v>
      </c>
      <c r="N1190" s="128">
        <f t="shared" ca="1" si="345"/>
        <v>1.0311196469999999</v>
      </c>
      <c r="O1190" s="127">
        <f t="shared" si="354"/>
        <v>0</v>
      </c>
      <c r="P1190" s="123">
        <f t="shared" ca="1" si="346"/>
        <v>311.19646999000003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1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44884</v>
      </c>
      <c r="B1191" s="122">
        <f t="shared" ca="1" si="358"/>
        <v>10316.840700000001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1.2088852878488701</v>
      </c>
      <c r="G1191" s="123">
        <f t="shared" ca="1" si="341"/>
        <v>1.1743994072441899</v>
      </c>
      <c r="H1191" s="123">
        <f t="shared" ca="1" si="343"/>
        <v>1.0293646999999999</v>
      </c>
      <c r="I1191" s="124">
        <f t="shared" si="350"/>
        <v>0.01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1.0022532049999999</v>
      </c>
      <c r="N1191" s="128">
        <f t="shared" ca="1" si="345"/>
        <v>1.0316840700000001</v>
      </c>
      <c r="O1191" s="127">
        <f t="shared" si="354"/>
        <v>0</v>
      </c>
      <c r="P1191" s="123">
        <f t="shared" ca="1" si="346"/>
        <v>316.84070000000003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1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44885</v>
      </c>
      <c r="B1192" s="122">
        <f t="shared" ca="1" si="358"/>
        <v>10316.840700000001</v>
      </c>
      <c r="C1192" s="123">
        <f t="shared" si="349"/>
        <v>10000</v>
      </c>
      <c r="D1192" s="124">
        <f ca="1">IF(A1192&lt;$B$1,VLOOKUP(A1192,[1]DI!$A$4:$B$15000,2,FALSE),0)</f>
        <v>0</v>
      </c>
      <c r="E1192" s="123">
        <f t="shared" ca="1" si="342"/>
        <v>1</v>
      </c>
      <c r="F1192" s="123">
        <f ca="1">(TRUNC(PRODUCT($E$12:$E1191),16))</f>
        <v>1.2088852878488701</v>
      </c>
      <c r="G1192" s="123">
        <f t="shared" ca="1" si="341"/>
        <v>1.1743994072441899</v>
      </c>
      <c r="H1192" s="123">
        <f t="shared" ca="1" si="343"/>
        <v>1.0293646999999999</v>
      </c>
      <c r="I1192" s="124">
        <f t="shared" si="350"/>
        <v>0.01</v>
      </c>
      <c r="J1192" s="125">
        <f t="shared" si="351"/>
        <v>44799</v>
      </c>
      <c r="K1192" s="126">
        <f t="shared" si="352"/>
        <v>56</v>
      </c>
      <c r="L1192" s="127">
        <f t="shared" si="353"/>
        <v>57</v>
      </c>
      <c r="M1192" s="128">
        <f t="shared" si="344"/>
        <v>1.0022532049999999</v>
      </c>
      <c r="N1192" s="128">
        <f t="shared" ca="1" si="345"/>
        <v>1.0316840700000001</v>
      </c>
      <c r="O1192" s="127">
        <f t="shared" si="354"/>
        <v>0</v>
      </c>
      <c r="P1192" s="123">
        <f t="shared" ca="1" si="346"/>
        <v>316.84070000000003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1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44886</v>
      </c>
      <c r="B1193" s="122">
        <f t="shared" ca="1" si="358"/>
        <v>10316.840700000001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1.2088852878488701</v>
      </c>
      <c r="G1193" s="123">
        <f t="shared" ca="1" si="341"/>
        <v>1.1743994072441899</v>
      </c>
      <c r="H1193" s="123">
        <f t="shared" ca="1" si="343"/>
        <v>1.0293646999999999</v>
      </c>
      <c r="I1193" s="124">
        <f t="shared" si="350"/>
        <v>0.01</v>
      </c>
      <c r="J1193" s="125">
        <f t="shared" si="351"/>
        <v>44799</v>
      </c>
      <c r="K1193" s="126">
        <f t="shared" si="352"/>
        <v>57</v>
      </c>
      <c r="L1193" s="127">
        <f t="shared" si="353"/>
        <v>57</v>
      </c>
      <c r="M1193" s="128">
        <f t="shared" si="344"/>
        <v>1.0022532049999999</v>
      </c>
      <c r="N1193" s="128">
        <f t="shared" ca="1" si="345"/>
        <v>1.0316840700000001</v>
      </c>
      <c r="O1193" s="127">
        <f t="shared" si="354"/>
        <v>0</v>
      </c>
      <c r="P1193" s="123">
        <f t="shared" ca="1" si="346"/>
        <v>316.84070000000003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1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44887</v>
      </c>
      <c r="B1194" s="122">
        <f t="shared" ca="1" si="358"/>
        <v>10322.487950000001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1.20949925650886</v>
      </c>
      <c r="G1194" s="123">
        <f t="shared" ca="1" si="341"/>
        <v>1.1743994072441899</v>
      </c>
      <c r="H1194" s="123">
        <f t="shared" ca="1" si="343"/>
        <v>1.0298874899999999</v>
      </c>
      <c r="I1194" s="124">
        <f t="shared" si="350"/>
        <v>0.01</v>
      </c>
      <c r="J1194" s="125">
        <f t="shared" si="351"/>
        <v>44799</v>
      </c>
      <c r="K1194" s="126">
        <f t="shared" si="352"/>
        <v>58</v>
      </c>
      <c r="L1194" s="127">
        <f t="shared" si="353"/>
        <v>58</v>
      </c>
      <c r="M1194" s="128">
        <f t="shared" si="344"/>
        <v>1.0022927800000001</v>
      </c>
      <c r="N1194" s="128">
        <f t="shared" ca="1" si="345"/>
        <v>1.0322487950000001</v>
      </c>
      <c r="O1194" s="127">
        <f t="shared" si="354"/>
        <v>0</v>
      </c>
      <c r="P1194" s="123">
        <f t="shared" ca="1" si="346"/>
        <v>322.48795000000001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1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44888</v>
      </c>
      <c r="B1195" s="122">
        <f t="shared" ca="1" si="358"/>
        <v>10328.138349999999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1.2101135369912599</v>
      </c>
      <c r="G1195" s="123">
        <f t="shared" ca="1" si="341"/>
        <v>1.1743994072441899</v>
      </c>
      <c r="H1195" s="123">
        <f t="shared" ca="1" si="343"/>
        <v>1.03041055</v>
      </c>
      <c r="I1195" s="124">
        <f t="shared" si="350"/>
        <v>0.01</v>
      </c>
      <c r="J1195" s="125">
        <f t="shared" si="351"/>
        <v>44799</v>
      </c>
      <c r="K1195" s="126">
        <f t="shared" si="352"/>
        <v>59</v>
      </c>
      <c r="L1195" s="127">
        <f t="shared" si="353"/>
        <v>59</v>
      </c>
      <c r="M1195" s="128">
        <f t="shared" si="344"/>
        <v>1.002332357</v>
      </c>
      <c r="N1195" s="128">
        <f t="shared" ca="1" si="345"/>
        <v>1.032813835</v>
      </c>
      <c r="O1195" s="127">
        <f t="shared" si="354"/>
        <v>0</v>
      </c>
      <c r="P1195" s="123">
        <f t="shared" ca="1" si="346"/>
        <v>328.13835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1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44889</v>
      </c>
      <c r="B1196" s="122">
        <f t="shared" ca="1" si="358"/>
        <v>10333.791779990001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1.2107281294544201</v>
      </c>
      <c r="G1196" s="123">
        <f t="shared" ca="1" si="341"/>
        <v>1.1743994072441899</v>
      </c>
      <c r="H1196" s="123">
        <f t="shared" ca="1" si="343"/>
        <v>1.0309338699999999</v>
      </c>
      <c r="I1196" s="124">
        <f t="shared" si="350"/>
        <v>0.01</v>
      </c>
      <c r="J1196" s="125">
        <f t="shared" si="351"/>
        <v>44799</v>
      </c>
      <c r="K1196" s="126">
        <f t="shared" si="352"/>
        <v>60</v>
      </c>
      <c r="L1196" s="127">
        <f t="shared" si="353"/>
        <v>60</v>
      </c>
      <c r="M1196" s="128">
        <f t="shared" si="344"/>
        <v>1.002371935</v>
      </c>
      <c r="N1196" s="128">
        <f t="shared" ca="1" si="345"/>
        <v>1.0333791779999999</v>
      </c>
      <c r="O1196" s="127">
        <f t="shared" si="354"/>
        <v>0</v>
      </c>
      <c r="P1196" s="123">
        <f t="shared" ca="1" si="346"/>
        <v>333.79177999000001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1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44890</v>
      </c>
      <c r="B1197" s="122">
        <f t="shared" ca="1" si="358"/>
        <v>10339.448350000001</v>
      </c>
      <c r="C1197" s="123">
        <f t="shared" si="349"/>
        <v>10000</v>
      </c>
      <c r="D1197" s="124">
        <f ca="1">IF(A1197&lt;$B$1,VLOOKUP(A1197,[1]DI!$A$4:$B$15000,2,FALSE),0)</f>
        <v>0.13650000000000001</v>
      </c>
      <c r="E1197" s="123">
        <f t="shared" ca="1" si="342"/>
        <v>1.00050788</v>
      </c>
      <c r="F1197" s="123">
        <f ca="1">(TRUNC(PRODUCT($E$12:$E1196),16))</f>
        <v>1.2113430340568101</v>
      </c>
      <c r="G1197" s="123">
        <f t="shared" ca="1" si="341"/>
        <v>1.1743994072441899</v>
      </c>
      <c r="H1197" s="123">
        <f t="shared" ca="1" si="343"/>
        <v>1.0314574599999999</v>
      </c>
      <c r="I1197" s="124">
        <f t="shared" si="350"/>
        <v>0.01</v>
      </c>
      <c r="J1197" s="125">
        <f t="shared" si="351"/>
        <v>44799</v>
      </c>
      <c r="K1197" s="126">
        <f t="shared" si="352"/>
        <v>61</v>
      </c>
      <c r="L1197" s="127">
        <f t="shared" si="353"/>
        <v>61</v>
      </c>
      <c r="M1197" s="128">
        <f t="shared" si="344"/>
        <v>1.0024115149999999</v>
      </c>
      <c r="N1197" s="128">
        <f t="shared" ca="1" si="345"/>
        <v>1.033944835</v>
      </c>
      <c r="O1197" s="127">
        <f t="shared" si="354"/>
        <v>0</v>
      </c>
      <c r="P1197" s="123">
        <f t="shared" ca="1" si="346"/>
        <v>339.44835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1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44891</v>
      </c>
      <c r="B1198" s="122">
        <f t="shared" ca="1" si="358"/>
        <v>10345.108050000001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1.21195825095695</v>
      </c>
      <c r="G1198" s="123">
        <f t="shared" ca="1" si="341"/>
        <v>1.1743994072441899</v>
      </c>
      <c r="H1198" s="123">
        <f t="shared" ca="1" si="343"/>
        <v>1.0319813200000001</v>
      </c>
      <c r="I1198" s="124">
        <f t="shared" si="350"/>
        <v>0.01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1.0024510959999999</v>
      </c>
      <c r="N1198" s="128">
        <f t="shared" ca="1" si="345"/>
        <v>1.034510805</v>
      </c>
      <c r="O1198" s="127">
        <f t="shared" si="354"/>
        <v>0</v>
      </c>
      <c r="P1198" s="123">
        <f t="shared" ca="1" si="346"/>
        <v>345.10804999999999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1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44892</v>
      </c>
      <c r="B1199" s="122">
        <f t="shared" ca="1" si="358"/>
        <v>10345.108050000001</v>
      </c>
      <c r="C1199" s="123">
        <f t="shared" si="349"/>
        <v>10000</v>
      </c>
      <c r="D1199" s="124">
        <f ca="1">IF(A1199&lt;$B$1,VLOOKUP(A1199,[1]DI!$A$4:$B$15000,2,FALSE),0)</f>
        <v>0</v>
      </c>
      <c r="E1199" s="123">
        <f t="shared" ca="1" si="342"/>
        <v>1</v>
      </c>
      <c r="F1199" s="123">
        <f ca="1">(TRUNC(PRODUCT($E$12:$E1198),16))</f>
        <v>1.21195825095695</v>
      </c>
      <c r="G1199" s="123">
        <f t="shared" ca="1" si="341"/>
        <v>1.1743994072441899</v>
      </c>
      <c r="H1199" s="123">
        <f t="shared" ca="1" si="343"/>
        <v>1.0319813200000001</v>
      </c>
      <c r="I1199" s="124">
        <f t="shared" si="350"/>
        <v>0.01</v>
      </c>
      <c r="J1199" s="125">
        <f t="shared" si="351"/>
        <v>44799</v>
      </c>
      <c r="K1199" s="126">
        <f t="shared" si="352"/>
        <v>61</v>
      </c>
      <c r="L1199" s="127">
        <f t="shared" si="353"/>
        <v>62</v>
      </c>
      <c r="M1199" s="128">
        <f t="shared" si="344"/>
        <v>1.0024510959999999</v>
      </c>
      <c r="N1199" s="128">
        <f t="shared" ca="1" si="345"/>
        <v>1.034510805</v>
      </c>
      <c r="O1199" s="127">
        <f t="shared" si="354"/>
        <v>0</v>
      </c>
      <c r="P1199" s="123">
        <f t="shared" ca="1" si="346"/>
        <v>345.10804999999999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1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44893</v>
      </c>
      <c r="B1200" s="122">
        <f t="shared" ca="1" si="358"/>
        <v>10345.108050000001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1.21195825095695</v>
      </c>
      <c r="G1200" s="123">
        <f t="shared" ref="G1200:G1263" ca="1" si="359">IF(O1199&gt;0,F1199,G1199)</f>
        <v>1.1743994072441899</v>
      </c>
      <c r="H1200" s="123">
        <f t="shared" ca="1" si="343"/>
        <v>1.0319813200000001</v>
      </c>
      <c r="I1200" s="124">
        <f t="shared" si="350"/>
        <v>0.01</v>
      </c>
      <c r="J1200" s="125">
        <f t="shared" si="351"/>
        <v>44799</v>
      </c>
      <c r="K1200" s="126">
        <f t="shared" si="352"/>
        <v>62</v>
      </c>
      <c r="L1200" s="127">
        <f t="shared" si="353"/>
        <v>62</v>
      </c>
      <c r="M1200" s="128">
        <f t="shared" si="344"/>
        <v>1.0024510959999999</v>
      </c>
      <c r="N1200" s="128">
        <f t="shared" ca="1" si="345"/>
        <v>1.034510805</v>
      </c>
      <c r="O1200" s="127">
        <f t="shared" si="354"/>
        <v>0</v>
      </c>
      <c r="P1200" s="123">
        <f t="shared" ca="1" si="346"/>
        <v>345.10804999999999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1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44894</v>
      </c>
      <c r="B1201" s="122">
        <f t="shared" ca="1" si="358"/>
        <v>10350.7708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1.21257378031344</v>
      </c>
      <c r="G1201" s="123">
        <f t="shared" ca="1" si="359"/>
        <v>1.1743994072441899</v>
      </c>
      <c r="H1201" s="123">
        <f t="shared" ca="1" si="343"/>
        <v>1.03250544</v>
      </c>
      <c r="I1201" s="124">
        <f t="shared" si="350"/>
        <v>0.01</v>
      </c>
      <c r="J1201" s="125">
        <f t="shared" si="351"/>
        <v>44799</v>
      </c>
      <c r="K1201" s="126">
        <f t="shared" si="352"/>
        <v>63</v>
      </c>
      <c r="L1201" s="127">
        <f t="shared" si="353"/>
        <v>63</v>
      </c>
      <c r="M1201" s="128">
        <f t="shared" si="344"/>
        <v>1.0024906790000001</v>
      </c>
      <c r="N1201" s="128">
        <f t="shared" ca="1" si="345"/>
        <v>1.03507708</v>
      </c>
      <c r="O1201" s="127">
        <f t="shared" si="354"/>
        <v>0</v>
      </c>
      <c r="P1201" s="123">
        <f t="shared" ca="1" si="346"/>
        <v>350.77080000000001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1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44895</v>
      </c>
      <c r="B1202" s="122">
        <f t="shared" ca="1" si="358"/>
        <v>10356.436680000001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1.2131896222849901</v>
      </c>
      <c r="G1202" s="123">
        <f t="shared" ca="1" si="359"/>
        <v>1.1743994072441899</v>
      </c>
      <c r="H1202" s="123">
        <f t="shared" ca="1" si="343"/>
        <v>1.03302983</v>
      </c>
      <c r="I1202" s="124">
        <f t="shared" si="350"/>
        <v>0.01</v>
      </c>
      <c r="J1202" s="125">
        <f t="shared" si="351"/>
        <v>44799</v>
      </c>
      <c r="K1202" s="126">
        <f t="shared" si="352"/>
        <v>64</v>
      </c>
      <c r="L1202" s="127">
        <f t="shared" si="353"/>
        <v>64</v>
      </c>
      <c r="M1202" s="128">
        <f t="shared" si="344"/>
        <v>1.002530264</v>
      </c>
      <c r="N1202" s="128">
        <f t="shared" ca="1" si="345"/>
        <v>1.0356436680000001</v>
      </c>
      <c r="O1202" s="127">
        <f t="shared" si="354"/>
        <v>0</v>
      </c>
      <c r="P1202" s="123">
        <f t="shared" ca="1" si="346"/>
        <v>356.43668000000002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1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44896</v>
      </c>
      <c r="B1203" s="122">
        <f t="shared" ca="1" si="358"/>
        <v>10362.105699989999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1.2138057770303601</v>
      </c>
      <c r="G1203" s="123">
        <f t="shared" ca="1" si="359"/>
        <v>1.1743994072441899</v>
      </c>
      <c r="H1203" s="123">
        <f t="shared" ca="1" si="343"/>
        <v>1.03355449</v>
      </c>
      <c r="I1203" s="124">
        <f t="shared" si="350"/>
        <v>0.01</v>
      </c>
      <c r="J1203" s="125">
        <f t="shared" si="351"/>
        <v>44799</v>
      </c>
      <c r="K1203" s="126">
        <f t="shared" si="352"/>
        <v>65</v>
      </c>
      <c r="L1203" s="127">
        <f t="shared" si="353"/>
        <v>65</v>
      </c>
      <c r="M1203" s="128">
        <f t="shared" si="344"/>
        <v>1.00256985</v>
      </c>
      <c r="N1203" s="128">
        <f t="shared" ca="1" si="345"/>
        <v>1.0362105699999999</v>
      </c>
      <c r="O1203" s="127">
        <f t="shared" si="354"/>
        <v>0</v>
      </c>
      <c r="P1203" s="123">
        <f t="shared" ca="1" si="346"/>
        <v>362.10569999000001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1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44897</v>
      </c>
      <c r="B1204" s="122">
        <f t="shared" ca="1" si="358"/>
        <v>10367.777760000001</v>
      </c>
      <c r="C1204" s="123">
        <f t="shared" si="349"/>
        <v>10000</v>
      </c>
      <c r="D1204" s="124">
        <f ca="1">IF(A1204&lt;$B$1,VLOOKUP(A1204,[1]DI!$A$4:$B$15000,2,FALSE),0)</f>
        <v>0.13650000000000001</v>
      </c>
      <c r="E1204" s="123">
        <f t="shared" ca="1" si="342"/>
        <v>1.00050788</v>
      </c>
      <c r="F1204" s="123">
        <f ca="1">(TRUNC(PRODUCT($E$12:$E1203),16))</f>
        <v>1.2144222447083901</v>
      </c>
      <c r="G1204" s="123">
        <f t="shared" ca="1" si="359"/>
        <v>1.1743994072441899</v>
      </c>
      <c r="H1204" s="123">
        <f t="shared" ca="1" si="343"/>
        <v>1.0340794099999999</v>
      </c>
      <c r="I1204" s="124">
        <f t="shared" si="350"/>
        <v>0.01</v>
      </c>
      <c r="J1204" s="125">
        <f t="shared" si="351"/>
        <v>44799</v>
      </c>
      <c r="K1204" s="126">
        <f t="shared" si="352"/>
        <v>66</v>
      </c>
      <c r="L1204" s="127">
        <f t="shared" si="353"/>
        <v>66</v>
      </c>
      <c r="M1204" s="128">
        <f t="shared" si="344"/>
        <v>1.0026094379999999</v>
      </c>
      <c r="N1204" s="128">
        <f t="shared" ca="1" si="345"/>
        <v>1.0367777760000001</v>
      </c>
      <c r="O1204" s="127">
        <f t="shared" si="354"/>
        <v>0</v>
      </c>
      <c r="P1204" s="123">
        <f t="shared" ca="1" si="346"/>
        <v>367.77776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1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44898</v>
      </c>
      <c r="B1205" s="122">
        <f t="shared" ca="1" si="358"/>
        <v>10373.452960000001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1.2150390254780401</v>
      </c>
      <c r="G1205" s="123">
        <f t="shared" ca="1" si="359"/>
        <v>1.1743994072441899</v>
      </c>
      <c r="H1205" s="123">
        <f t="shared" ca="1" si="343"/>
        <v>1.0346046</v>
      </c>
      <c r="I1205" s="124">
        <f t="shared" si="350"/>
        <v>0.01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1.0026490269999999</v>
      </c>
      <c r="N1205" s="128">
        <f t="shared" ca="1" si="345"/>
        <v>1.037345296</v>
      </c>
      <c r="O1205" s="127">
        <f t="shared" si="354"/>
        <v>0</v>
      </c>
      <c r="P1205" s="123">
        <f t="shared" ca="1" si="346"/>
        <v>373.45296000000002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1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44899</v>
      </c>
      <c r="B1206" s="122">
        <f t="shared" ca="1" si="358"/>
        <v>10373.452960000001</v>
      </c>
      <c r="C1206" s="123">
        <f t="shared" si="349"/>
        <v>10000</v>
      </c>
      <c r="D1206" s="124">
        <f ca="1">IF(A1206&lt;$B$1,VLOOKUP(A1206,[1]DI!$A$4:$B$15000,2,FALSE),0)</f>
        <v>0</v>
      </c>
      <c r="E1206" s="123">
        <f t="shared" ca="1" si="342"/>
        <v>1</v>
      </c>
      <c r="F1206" s="123">
        <f ca="1">(TRUNC(PRODUCT($E$12:$E1205),16))</f>
        <v>1.2150390254780401</v>
      </c>
      <c r="G1206" s="123">
        <f t="shared" ca="1" si="359"/>
        <v>1.1743994072441899</v>
      </c>
      <c r="H1206" s="123">
        <f t="shared" ca="1" si="343"/>
        <v>1.0346046</v>
      </c>
      <c r="I1206" s="124">
        <f t="shared" si="350"/>
        <v>0.01</v>
      </c>
      <c r="J1206" s="125">
        <f t="shared" si="351"/>
        <v>44799</v>
      </c>
      <c r="K1206" s="126">
        <f t="shared" si="352"/>
        <v>66</v>
      </c>
      <c r="L1206" s="127">
        <f t="shared" si="353"/>
        <v>67</v>
      </c>
      <c r="M1206" s="128">
        <f t="shared" si="344"/>
        <v>1.0026490269999999</v>
      </c>
      <c r="N1206" s="128">
        <f t="shared" ca="1" si="345"/>
        <v>1.037345296</v>
      </c>
      <c r="O1206" s="127">
        <f t="shared" si="354"/>
        <v>0</v>
      </c>
      <c r="P1206" s="123">
        <f t="shared" ca="1" si="346"/>
        <v>373.45296000000002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1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44900</v>
      </c>
      <c r="B1207" s="122">
        <f t="shared" ca="1" si="358"/>
        <v>10373.452960000001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1.2150390254780401</v>
      </c>
      <c r="G1207" s="123">
        <f t="shared" ca="1" si="359"/>
        <v>1.1743994072441899</v>
      </c>
      <c r="H1207" s="123">
        <f t="shared" ca="1" si="343"/>
        <v>1.0346046</v>
      </c>
      <c r="I1207" s="124">
        <f t="shared" si="350"/>
        <v>0.01</v>
      </c>
      <c r="J1207" s="125">
        <f t="shared" si="351"/>
        <v>44799</v>
      </c>
      <c r="K1207" s="126">
        <f t="shared" si="352"/>
        <v>67</v>
      </c>
      <c r="L1207" s="127">
        <f t="shared" si="353"/>
        <v>67</v>
      </c>
      <c r="M1207" s="128">
        <f t="shared" si="344"/>
        <v>1.0026490269999999</v>
      </c>
      <c r="N1207" s="128">
        <f t="shared" ca="1" si="345"/>
        <v>1.037345296</v>
      </c>
      <c r="O1207" s="127">
        <f t="shared" si="354"/>
        <v>0</v>
      </c>
      <c r="P1207" s="123">
        <f t="shared" ca="1" si="346"/>
        <v>373.45296000000002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1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44901</v>
      </c>
      <c r="B1208" s="122">
        <f t="shared" ca="1" si="358"/>
        <v>10379.131189989999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1.2156561194983</v>
      </c>
      <c r="G1208" s="123">
        <f t="shared" ca="1" si="359"/>
        <v>1.1743994072441899</v>
      </c>
      <c r="H1208" s="123">
        <f t="shared" ca="1" si="343"/>
        <v>1.03513005</v>
      </c>
      <c r="I1208" s="124">
        <f t="shared" si="350"/>
        <v>0.01</v>
      </c>
      <c r="J1208" s="125">
        <f t="shared" si="351"/>
        <v>44799</v>
      </c>
      <c r="K1208" s="126">
        <f t="shared" si="352"/>
        <v>68</v>
      </c>
      <c r="L1208" s="127">
        <f t="shared" si="353"/>
        <v>68</v>
      </c>
      <c r="M1208" s="128">
        <f t="shared" si="344"/>
        <v>1.0026886180000001</v>
      </c>
      <c r="N1208" s="128">
        <f t="shared" ca="1" si="345"/>
        <v>1.0379131189999999</v>
      </c>
      <c r="O1208" s="127">
        <f t="shared" si="354"/>
        <v>0</v>
      </c>
      <c r="P1208" s="123">
        <f t="shared" ca="1" si="346"/>
        <v>379.13118999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1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44902</v>
      </c>
      <c r="B1209" s="122">
        <f t="shared" ca="1" si="358"/>
        <v>10384.81256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1.2162735269282701</v>
      </c>
      <c r="G1209" s="123">
        <f t="shared" ca="1" si="359"/>
        <v>1.1743994072441899</v>
      </c>
      <c r="H1209" s="123">
        <f t="shared" ca="1" si="343"/>
        <v>1.03565577</v>
      </c>
      <c r="I1209" s="124">
        <f t="shared" si="350"/>
        <v>0.01</v>
      </c>
      <c r="J1209" s="125">
        <f t="shared" si="351"/>
        <v>44799</v>
      </c>
      <c r="K1209" s="126">
        <f t="shared" si="352"/>
        <v>69</v>
      </c>
      <c r="L1209" s="127">
        <f t="shared" si="353"/>
        <v>69</v>
      </c>
      <c r="M1209" s="128">
        <f t="shared" si="344"/>
        <v>1.0027282099999999</v>
      </c>
      <c r="N1209" s="128">
        <f t="shared" ca="1" si="345"/>
        <v>1.0384812560000001</v>
      </c>
      <c r="O1209" s="127">
        <f t="shared" si="354"/>
        <v>0</v>
      </c>
      <c r="P1209" s="123">
        <f t="shared" ca="1" si="346"/>
        <v>384.81256000000002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1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44903</v>
      </c>
      <c r="B1210" s="122">
        <f t="shared" ca="1" si="358"/>
        <v>10390.497079999999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1.2168912479271199</v>
      </c>
      <c r="G1210" s="123">
        <f t="shared" ca="1" si="359"/>
        <v>1.1743994072441899</v>
      </c>
      <c r="H1210" s="123">
        <f t="shared" ca="1" si="343"/>
        <v>1.0361817600000001</v>
      </c>
      <c r="I1210" s="124">
        <f t="shared" si="350"/>
        <v>0.01</v>
      </c>
      <c r="J1210" s="125">
        <f t="shared" si="351"/>
        <v>44799</v>
      </c>
      <c r="K1210" s="126">
        <f t="shared" si="352"/>
        <v>70</v>
      </c>
      <c r="L1210" s="127">
        <f t="shared" si="353"/>
        <v>70</v>
      </c>
      <c r="M1210" s="128">
        <f t="shared" si="344"/>
        <v>1.0027678040000001</v>
      </c>
      <c r="N1210" s="128">
        <f t="shared" ca="1" si="345"/>
        <v>1.0390497080000001</v>
      </c>
      <c r="O1210" s="127">
        <f t="shared" si="354"/>
        <v>0</v>
      </c>
      <c r="P1210" s="123">
        <f t="shared" ca="1" si="346"/>
        <v>390.49707999999998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1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44904</v>
      </c>
      <c r="B1211" s="122">
        <f t="shared" ca="1" si="358"/>
        <v>10396.184740000001</v>
      </c>
      <c r="C1211" s="123">
        <f t="shared" si="349"/>
        <v>10000</v>
      </c>
      <c r="D1211" s="124">
        <f ca="1">IF(A1211&lt;$B$1,VLOOKUP(A1211,[1]DI!$A$4:$B$15000,2,FALSE),0)</f>
        <v>0.13650000000000001</v>
      </c>
      <c r="E1211" s="123">
        <f t="shared" ca="1" si="342"/>
        <v>1.00050788</v>
      </c>
      <c r="F1211" s="123">
        <f ca="1">(TRUNC(PRODUCT($E$12:$E1210),16))</f>
        <v>1.2175092826541201</v>
      </c>
      <c r="G1211" s="123">
        <f t="shared" ca="1" si="359"/>
        <v>1.1743994072441899</v>
      </c>
      <c r="H1211" s="123">
        <f t="shared" ca="1" si="343"/>
        <v>1.0367080200000001</v>
      </c>
      <c r="I1211" s="124">
        <f t="shared" si="350"/>
        <v>0.01</v>
      </c>
      <c r="J1211" s="125">
        <f t="shared" si="351"/>
        <v>44799</v>
      </c>
      <c r="K1211" s="126">
        <f t="shared" si="352"/>
        <v>71</v>
      </c>
      <c r="L1211" s="127">
        <f t="shared" si="353"/>
        <v>71</v>
      </c>
      <c r="M1211" s="128">
        <f t="shared" si="344"/>
        <v>1.0028074</v>
      </c>
      <c r="N1211" s="128">
        <f t="shared" ca="1" si="345"/>
        <v>1.0396184740000001</v>
      </c>
      <c r="O1211" s="127">
        <f t="shared" si="354"/>
        <v>0</v>
      </c>
      <c r="P1211" s="123">
        <f t="shared" ca="1" si="346"/>
        <v>396.18473999999998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1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44905</v>
      </c>
      <c r="B1212" s="122">
        <f t="shared" ca="1" si="358"/>
        <v>10401.875439990001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1.2181276312686</v>
      </c>
      <c r="G1212" s="123">
        <f t="shared" ca="1" si="359"/>
        <v>1.1743994072441899</v>
      </c>
      <c r="H1212" s="123">
        <f t="shared" ca="1" si="343"/>
        <v>1.03723454</v>
      </c>
      <c r="I1212" s="124">
        <f t="shared" si="350"/>
        <v>0.01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1.002846997</v>
      </c>
      <c r="N1212" s="128">
        <f t="shared" ca="1" si="345"/>
        <v>1.0401875439999999</v>
      </c>
      <c r="O1212" s="127">
        <f t="shared" si="354"/>
        <v>0</v>
      </c>
      <c r="P1212" s="123">
        <f t="shared" ca="1" si="346"/>
        <v>401.87543999000002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1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44906</v>
      </c>
      <c r="B1213" s="122">
        <f t="shared" ca="1" si="358"/>
        <v>10401.875439990001</v>
      </c>
      <c r="C1213" s="123">
        <f t="shared" si="349"/>
        <v>10000</v>
      </c>
      <c r="D1213" s="124">
        <f ca="1">IF(A1213&lt;$B$1,VLOOKUP(A1213,[1]DI!$A$4:$B$15000,2,FALSE),0)</f>
        <v>0</v>
      </c>
      <c r="E1213" s="123">
        <f t="shared" ca="1" si="342"/>
        <v>1</v>
      </c>
      <c r="F1213" s="123">
        <f ca="1">(TRUNC(PRODUCT($E$12:$E1212),16))</f>
        <v>1.2181276312686</v>
      </c>
      <c r="G1213" s="123">
        <f t="shared" ca="1" si="359"/>
        <v>1.1743994072441899</v>
      </c>
      <c r="H1213" s="123">
        <f t="shared" ca="1" si="343"/>
        <v>1.03723454</v>
      </c>
      <c r="I1213" s="124">
        <f t="shared" si="350"/>
        <v>0.01</v>
      </c>
      <c r="J1213" s="125">
        <f t="shared" si="351"/>
        <v>44799</v>
      </c>
      <c r="K1213" s="126">
        <f t="shared" si="352"/>
        <v>71</v>
      </c>
      <c r="L1213" s="127">
        <f t="shared" si="353"/>
        <v>72</v>
      </c>
      <c r="M1213" s="128">
        <f t="shared" si="344"/>
        <v>1.002846997</v>
      </c>
      <c r="N1213" s="128">
        <f t="shared" ca="1" si="345"/>
        <v>1.0401875439999999</v>
      </c>
      <c r="O1213" s="127">
        <f t="shared" si="354"/>
        <v>0</v>
      </c>
      <c r="P1213" s="123">
        <f t="shared" ca="1" si="346"/>
        <v>401.87543999000002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1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44907</v>
      </c>
      <c r="B1214" s="122">
        <f t="shared" ca="1" si="358"/>
        <v>10401.875439990001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1.2181276312686</v>
      </c>
      <c r="G1214" s="123">
        <f t="shared" ca="1" si="359"/>
        <v>1.1743994072441899</v>
      </c>
      <c r="H1214" s="123">
        <f t="shared" ca="1" si="343"/>
        <v>1.03723454</v>
      </c>
      <c r="I1214" s="124">
        <f t="shared" si="350"/>
        <v>0.01</v>
      </c>
      <c r="J1214" s="125">
        <f t="shared" si="351"/>
        <v>44799</v>
      </c>
      <c r="K1214" s="126">
        <f t="shared" si="352"/>
        <v>72</v>
      </c>
      <c r="L1214" s="127">
        <f t="shared" si="353"/>
        <v>72</v>
      </c>
      <c r="M1214" s="128">
        <f t="shared" si="344"/>
        <v>1.002846997</v>
      </c>
      <c r="N1214" s="128">
        <f t="shared" ca="1" si="345"/>
        <v>1.0401875439999999</v>
      </c>
      <c r="O1214" s="127">
        <f t="shared" si="354"/>
        <v>0</v>
      </c>
      <c r="P1214" s="123">
        <f t="shared" ca="1" si="346"/>
        <v>401.87543999000002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1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44908</v>
      </c>
      <c r="B1215" s="122">
        <f t="shared" ca="1" si="358"/>
        <v>10407.56927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1.21874629392996</v>
      </c>
      <c r="G1215" s="123">
        <f t="shared" ca="1" si="359"/>
        <v>1.1743994072441899</v>
      </c>
      <c r="H1215" s="123">
        <f t="shared" ca="1" si="343"/>
        <v>1.0377613299999999</v>
      </c>
      <c r="I1215" s="124">
        <f t="shared" si="350"/>
        <v>0.01</v>
      </c>
      <c r="J1215" s="125">
        <f t="shared" si="351"/>
        <v>44799</v>
      </c>
      <c r="K1215" s="126">
        <f t="shared" si="352"/>
        <v>73</v>
      </c>
      <c r="L1215" s="127">
        <f t="shared" si="353"/>
        <v>73</v>
      </c>
      <c r="M1215" s="128">
        <f t="shared" si="344"/>
        <v>1.0028865950000001</v>
      </c>
      <c r="N1215" s="128">
        <f t="shared" ca="1" si="345"/>
        <v>1.0407569270000001</v>
      </c>
      <c r="O1215" s="127">
        <f t="shared" si="354"/>
        <v>0</v>
      </c>
      <c r="P1215" s="123">
        <f t="shared" ca="1" si="346"/>
        <v>407.56927000000002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1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44909</v>
      </c>
      <c r="B1216" s="122">
        <f t="shared" ca="1" si="358"/>
        <v>10413.266250000001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1.2193652707977201</v>
      </c>
      <c r="G1216" s="123">
        <f t="shared" ca="1" si="359"/>
        <v>1.1743994072441899</v>
      </c>
      <c r="H1216" s="123">
        <f t="shared" ca="1" si="343"/>
        <v>1.0382883899999999</v>
      </c>
      <c r="I1216" s="124">
        <f t="shared" si="350"/>
        <v>0.01</v>
      </c>
      <c r="J1216" s="125">
        <f t="shared" si="351"/>
        <v>44799</v>
      </c>
      <c r="K1216" s="126">
        <f t="shared" si="352"/>
        <v>74</v>
      </c>
      <c r="L1216" s="127">
        <f t="shared" si="353"/>
        <v>74</v>
      </c>
      <c r="M1216" s="128">
        <f t="shared" si="344"/>
        <v>1.002926196</v>
      </c>
      <c r="N1216" s="128">
        <f t="shared" ca="1" si="345"/>
        <v>1.041326625</v>
      </c>
      <c r="O1216" s="127">
        <f t="shared" si="354"/>
        <v>0</v>
      </c>
      <c r="P1216" s="123">
        <f t="shared" ca="1" si="346"/>
        <v>413.26625000000001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1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44910</v>
      </c>
      <c r="B1217" s="122">
        <f t="shared" ca="1" si="358"/>
        <v>10418.96637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1.21998456203146</v>
      </c>
      <c r="G1217" s="123">
        <f t="shared" ca="1" si="359"/>
        <v>1.1743994072441899</v>
      </c>
      <c r="H1217" s="123">
        <f t="shared" ca="1" si="343"/>
        <v>1.0388157200000001</v>
      </c>
      <c r="I1217" s="124">
        <f t="shared" si="350"/>
        <v>0.01</v>
      </c>
      <c r="J1217" s="125">
        <f t="shared" si="351"/>
        <v>44799</v>
      </c>
      <c r="K1217" s="126">
        <f t="shared" si="352"/>
        <v>75</v>
      </c>
      <c r="L1217" s="127">
        <f t="shared" si="353"/>
        <v>75</v>
      </c>
      <c r="M1217" s="128">
        <f t="shared" si="344"/>
        <v>1.0029657970000001</v>
      </c>
      <c r="N1217" s="128">
        <f t="shared" ca="1" si="345"/>
        <v>1.041896637</v>
      </c>
      <c r="O1217" s="127">
        <f t="shared" si="354"/>
        <v>0</v>
      </c>
      <c r="P1217" s="123">
        <f t="shared" ca="1" si="346"/>
        <v>418.96636999999998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1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44911</v>
      </c>
      <c r="B1218" s="122">
        <f t="shared" ca="1" si="358"/>
        <v>10424.66952999</v>
      </c>
      <c r="C1218" s="123">
        <f t="shared" si="349"/>
        <v>10000</v>
      </c>
      <c r="D1218" s="124">
        <f ca="1">IF(A1218&lt;$B$1,VLOOKUP(A1218,[1]DI!$A$4:$B$15000,2,FALSE),0)</f>
        <v>0.13650000000000001</v>
      </c>
      <c r="E1218" s="123">
        <f t="shared" ca="1" si="342"/>
        <v>1.00050788</v>
      </c>
      <c r="F1218" s="123">
        <f ca="1">(TRUNC(PRODUCT($E$12:$E1217),16))</f>
        <v>1.2206041677908199</v>
      </c>
      <c r="G1218" s="123">
        <f t="shared" ca="1" si="359"/>
        <v>1.1743994072441899</v>
      </c>
      <c r="H1218" s="123">
        <f t="shared" ca="1" si="343"/>
        <v>1.03934331</v>
      </c>
      <c r="I1218" s="124">
        <f t="shared" si="350"/>
        <v>0.01</v>
      </c>
      <c r="J1218" s="125">
        <f t="shared" si="351"/>
        <v>44799</v>
      </c>
      <c r="K1218" s="126">
        <f t="shared" si="352"/>
        <v>76</v>
      </c>
      <c r="L1218" s="127">
        <f t="shared" si="353"/>
        <v>76</v>
      </c>
      <c r="M1218" s="128">
        <f t="shared" si="344"/>
        <v>1.003005401</v>
      </c>
      <c r="N1218" s="128">
        <f t="shared" ca="1" si="345"/>
        <v>1.0424669529999999</v>
      </c>
      <c r="O1218" s="127">
        <f t="shared" si="354"/>
        <v>0</v>
      </c>
      <c r="P1218" s="123">
        <f t="shared" ca="1" si="346"/>
        <v>424.66952999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1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44912</v>
      </c>
      <c r="B1219" s="122">
        <f t="shared" ca="1" si="358"/>
        <v>10430.37583999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1.2212240882355601</v>
      </c>
      <c r="G1219" s="123">
        <f t="shared" ca="1" si="359"/>
        <v>1.1743994072441899</v>
      </c>
      <c r="H1219" s="123">
        <f t="shared" ca="1" si="343"/>
        <v>1.0398711700000001</v>
      </c>
      <c r="I1219" s="124">
        <f t="shared" si="350"/>
        <v>0.01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1.003045006</v>
      </c>
      <c r="N1219" s="128">
        <f t="shared" ca="1" si="345"/>
        <v>1.0430375839999999</v>
      </c>
      <c r="O1219" s="127">
        <f t="shared" si="354"/>
        <v>0</v>
      </c>
      <c r="P1219" s="123">
        <f t="shared" ca="1" si="346"/>
        <v>430.37583998999997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1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44913</v>
      </c>
      <c r="B1220" s="122">
        <f t="shared" ca="1" si="358"/>
        <v>10430.37583999</v>
      </c>
      <c r="C1220" s="123">
        <f t="shared" si="349"/>
        <v>10000</v>
      </c>
      <c r="D1220" s="124">
        <f ca="1">IF(A1220&lt;$B$1,VLOOKUP(A1220,[1]DI!$A$4:$B$15000,2,FALSE),0)</f>
        <v>0</v>
      </c>
      <c r="E1220" s="123">
        <f t="shared" ca="1" si="342"/>
        <v>1</v>
      </c>
      <c r="F1220" s="123">
        <f ca="1">(TRUNC(PRODUCT($E$12:$E1219),16))</f>
        <v>1.2212240882355601</v>
      </c>
      <c r="G1220" s="123">
        <f t="shared" ca="1" si="359"/>
        <v>1.1743994072441899</v>
      </c>
      <c r="H1220" s="123">
        <f t="shared" ca="1" si="343"/>
        <v>1.0398711700000001</v>
      </c>
      <c r="I1220" s="124">
        <f t="shared" si="350"/>
        <v>0.01</v>
      </c>
      <c r="J1220" s="125">
        <f t="shared" si="351"/>
        <v>44799</v>
      </c>
      <c r="K1220" s="126">
        <f t="shared" si="352"/>
        <v>76</v>
      </c>
      <c r="L1220" s="127">
        <f t="shared" si="353"/>
        <v>77</v>
      </c>
      <c r="M1220" s="128">
        <f t="shared" si="344"/>
        <v>1.003045006</v>
      </c>
      <c r="N1220" s="128">
        <f t="shared" ca="1" si="345"/>
        <v>1.0430375839999999</v>
      </c>
      <c r="O1220" s="127">
        <f t="shared" si="354"/>
        <v>0</v>
      </c>
      <c r="P1220" s="123">
        <f t="shared" ca="1" si="346"/>
        <v>430.37583998999997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1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44914</v>
      </c>
      <c r="B1221" s="122">
        <f t="shared" ca="1" si="358"/>
        <v>10430.37583999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1.2212240882355601</v>
      </c>
      <c r="G1221" s="123">
        <f t="shared" ca="1" si="359"/>
        <v>1.1743994072441899</v>
      </c>
      <c r="H1221" s="123">
        <f t="shared" ca="1" si="343"/>
        <v>1.0398711700000001</v>
      </c>
      <c r="I1221" s="124">
        <f t="shared" si="350"/>
        <v>0.01</v>
      </c>
      <c r="J1221" s="125">
        <f t="shared" si="351"/>
        <v>44799</v>
      </c>
      <c r="K1221" s="126">
        <f t="shared" si="352"/>
        <v>77</v>
      </c>
      <c r="L1221" s="127">
        <f t="shared" si="353"/>
        <v>77</v>
      </c>
      <c r="M1221" s="128">
        <f t="shared" si="344"/>
        <v>1.003045006</v>
      </c>
      <c r="N1221" s="128">
        <f t="shared" ca="1" si="345"/>
        <v>1.0430375839999999</v>
      </c>
      <c r="O1221" s="127">
        <f t="shared" si="354"/>
        <v>0</v>
      </c>
      <c r="P1221" s="123">
        <f t="shared" ca="1" si="346"/>
        <v>430.37583998999997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1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44915</v>
      </c>
      <c r="B1222" s="122">
        <f t="shared" ca="1" si="358"/>
        <v>10436.085279999999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1.2218443235254901</v>
      </c>
      <c r="G1222" s="123">
        <f t="shared" ca="1" si="359"/>
        <v>1.1743994072441899</v>
      </c>
      <c r="H1222" s="123">
        <f t="shared" ca="1" si="343"/>
        <v>1.0403993</v>
      </c>
      <c r="I1222" s="124">
        <f t="shared" si="350"/>
        <v>0.01</v>
      </c>
      <c r="J1222" s="125">
        <f t="shared" si="351"/>
        <v>44799</v>
      </c>
      <c r="K1222" s="126">
        <f t="shared" si="352"/>
        <v>78</v>
      </c>
      <c r="L1222" s="127">
        <f t="shared" si="353"/>
        <v>78</v>
      </c>
      <c r="M1222" s="128">
        <f t="shared" si="344"/>
        <v>1.0030846120000001</v>
      </c>
      <c r="N1222" s="128">
        <f t="shared" ca="1" si="345"/>
        <v>1.043608528</v>
      </c>
      <c r="O1222" s="127">
        <f t="shared" si="354"/>
        <v>0</v>
      </c>
      <c r="P1222" s="123">
        <f t="shared" ca="1" si="346"/>
        <v>436.08528000000001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1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44916</v>
      </c>
      <c r="B1223" s="122">
        <f t="shared" ca="1" si="358"/>
        <v>10441.79787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1.2224648738205299</v>
      </c>
      <c r="G1223" s="123">
        <f t="shared" ca="1" si="359"/>
        <v>1.1743994072441899</v>
      </c>
      <c r="H1223" s="123">
        <f t="shared" ca="1" si="343"/>
        <v>1.0409276999999999</v>
      </c>
      <c r="I1223" s="124">
        <f t="shared" si="350"/>
        <v>0.01</v>
      </c>
      <c r="J1223" s="125">
        <f t="shared" si="351"/>
        <v>44799</v>
      </c>
      <c r="K1223" s="126">
        <f t="shared" si="352"/>
        <v>79</v>
      </c>
      <c r="L1223" s="127">
        <f t="shared" si="353"/>
        <v>79</v>
      </c>
      <c r="M1223" s="128">
        <f t="shared" si="344"/>
        <v>1.0031242199999999</v>
      </c>
      <c r="N1223" s="128">
        <f t="shared" ca="1" si="345"/>
        <v>1.044179787</v>
      </c>
      <c r="O1223" s="127">
        <f t="shared" si="354"/>
        <v>0</v>
      </c>
      <c r="P1223" s="123">
        <f t="shared" ca="1" si="346"/>
        <v>441.79786999999999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1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44917</v>
      </c>
      <c r="B1224" s="122">
        <f t="shared" ca="1" si="358"/>
        <v>10447.51361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1.22308573928064</v>
      </c>
      <c r="G1224" s="123">
        <f t="shared" ca="1" si="359"/>
        <v>1.1743994072441899</v>
      </c>
      <c r="H1224" s="123">
        <f t="shared" ca="1" si="343"/>
        <v>1.0414563699999999</v>
      </c>
      <c r="I1224" s="124">
        <f t="shared" si="350"/>
        <v>0.01</v>
      </c>
      <c r="J1224" s="125">
        <f t="shared" si="351"/>
        <v>44799</v>
      </c>
      <c r="K1224" s="126">
        <f t="shared" si="352"/>
        <v>80</v>
      </c>
      <c r="L1224" s="127">
        <f t="shared" si="353"/>
        <v>80</v>
      </c>
      <c r="M1224" s="128">
        <f t="shared" si="344"/>
        <v>1.0031638300000001</v>
      </c>
      <c r="N1224" s="128">
        <f t="shared" ca="1" si="345"/>
        <v>1.0447513610000001</v>
      </c>
      <c r="O1224" s="127">
        <f t="shared" si="354"/>
        <v>0</v>
      </c>
      <c r="P1224" s="123">
        <f t="shared" ca="1" si="346"/>
        <v>447.51361000000003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1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44918</v>
      </c>
      <c r="B1225" s="122">
        <f t="shared" ca="1" si="358"/>
        <v>10453.23237999</v>
      </c>
      <c r="C1225" s="123">
        <f t="shared" si="349"/>
        <v>10000</v>
      </c>
      <c r="D1225" s="124">
        <f ca="1">IF(A1225&lt;$B$1,VLOOKUP(A1225,[1]DI!$A$4:$B$15000,2,FALSE),0)</f>
        <v>0.13650000000000001</v>
      </c>
      <c r="E1225" s="123">
        <f t="shared" ca="1" si="342"/>
        <v>1.00050788</v>
      </c>
      <c r="F1225" s="123">
        <f ca="1">(TRUNC(PRODUCT($E$12:$E1224),16))</f>
        <v>1.2237069200659101</v>
      </c>
      <c r="G1225" s="123">
        <f t="shared" ca="1" si="359"/>
        <v>1.1743994072441899</v>
      </c>
      <c r="H1225" s="123">
        <f t="shared" ca="1" si="343"/>
        <v>1.0419852999999999</v>
      </c>
      <c r="I1225" s="124">
        <f t="shared" si="350"/>
        <v>0.01</v>
      </c>
      <c r="J1225" s="125">
        <f t="shared" si="351"/>
        <v>44799</v>
      </c>
      <c r="K1225" s="126">
        <f t="shared" si="352"/>
        <v>81</v>
      </c>
      <c r="L1225" s="127">
        <f t="shared" si="353"/>
        <v>81</v>
      </c>
      <c r="M1225" s="128">
        <f t="shared" si="344"/>
        <v>1.0032034409999999</v>
      </c>
      <c r="N1225" s="128">
        <f t="shared" ca="1" si="345"/>
        <v>1.0453232379999999</v>
      </c>
      <c r="O1225" s="127">
        <f t="shared" si="354"/>
        <v>0</v>
      </c>
      <c r="P1225" s="123">
        <f t="shared" ca="1" si="346"/>
        <v>453.23237999000003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1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44919</v>
      </c>
      <c r="B1226" s="122">
        <f t="shared" ca="1" si="358"/>
        <v>10458.954299999999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1.22432841633647</v>
      </c>
      <c r="G1226" s="123">
        <f t="shared" ca="1" si="359"/>
        <v>1.1743994072441899</v>
      </c>
      <c r="H1226" s="123">
        <f t="shared" ca="1" si="343"/>
        <v>1.0425145</v>
      </c>
      <c r="I1226" s="124">
        <f t="shared" si="350"/>
        <v>0.01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1.0032430530000001</v>
      </c>
      <c r="N1226" s="128">
        <f t="shared" ca="1" si="345"/>
        <v>1.0458954300000001</v>
      </c>
      <c r="O1226" s="127">
        <f t="shared" si="354"/>
        <v>0</v>
      </c>
      <c r="P1226" s="123">
        <f t="shared" ca="1" si="346"/>
        <v>458.95429999999999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1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44920</v>
      </c>
      <c r="B1227" s="122">
        <f t="shared" ca="1" si="358"/>
        <v>10458.954299999999</v>
      </c>
      <c r="C1227" s="123">
        <f t="shared" si="349"/>
        <v>10000</v>
      </c>
      <c r="D1227" s="124">
        <f ca="1">IF(A1227&lt;$B$1,VLOOKUP(A1227,[1]DI!$A$4:$B$15000,2,FALSE),0)</f>
        <v>0</v>
      </c>
      <c r="E1227" s="123">
        <f t="shared" ca="1" si="342"/>
        <v>1</v>
      </c>
      <c r="F1227" s="123">
        <f ca="1">(TRUNC(PRODUCT($E$12:$E1226),16))</f>
        <v>1.22432841633647</v>
      </c>
      <c r="G1227" s="123">
        <f t="shared" ca="1" si="359"/>
        <v>1.1743994072441899</v>
      </c>
      <c r="H1227" s="123">
        <f t="shared" ca="1" si="343"/>
        <v>1.0425145</v>
      </c>
      <c r="I1227" s="124">
        <f t="shared" si="350"/>
        <v>0.01</v>
      </c>
      <c r="J1227" s="125">
        <f t="shared" si="351"/>
        <v>44799</v>
      </c>
      <c r="K1227" s="126">
        <f t="shared" si="352"/>
        <v>81</v>
      </c>
      <c r="L1227" s="127">
        <f t="shared" si="353"/>
        <v>82</v>
      </c>
      <c r="M1227" s="128">
        <f t="shared" si="344"/>
        <v>1.0032430530000001</v>
      </c>
      <c r="N1227" s="128">
        <f t="shared" ca="1" si="345"/>
        <v>1.0458954300000001</v>
      </c>
      <c r="O1227" s="127">
        <f t="shared" si="354"/>
        <v>0</v>
      </c>
      <c r="P1227" s="123">
        <f t="shared" ca="1" si="346"/>
        <v>458.95429999999999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1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44921</v>
      </c>
      <c r="B1228" s="122">
        <f t="shared" ca="1" si="358"/>
        <v>10458.954299999999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1.22432841633647</v>
      </c>
      <c r="G1228" s="123">
        <f t="shared" ca="1" si="359"/>
        <v>1.1743994072441899</v>
      </c>
      <c r="H1228" s="123">
        <f t="shared" ref="H1228:H1291" ca="1" si="361">ROUND(F1228/G1228,8)</f>
        <v>1.0425145</v>
      </c>
      <c r="I1228" s="124">
        <f t="shared" si="350"/>
        <v>0.01</v>
      </c>
      <c r="J1228" s="125">
        <f t="shared" si="351"/>
        <v>44799</v>
      </c>
      <c r="K1228" s="126">
        <f t="shared" si="352"/>
        <v>82</v>
      </c>
      <c r="L1228" s="127">
        <f t="shared" si="353"/>
        <v>82</v>
      </c>
      <c r="M1228" s="128">
        <f t="shared" ref="M1228:M1291" si="362">ROUND((I1228+1)^(L1228/252),9)</f>
        <v>1.0032430530000001</v>
      </c>
      <c r="N1228" s="128">
        <f t="shared" ref="N1228:N1291" ca="1" si="363">ROUND(H1228*M1228,9)</f>
        <v>1.0458954300000001</v>
      </c>
      <c r="O1228" s="127">
        <f t="shared" si="354"/>
        <v>0</v>
      </c>
      <c r="P1228" s="123">
        <f t="shared" ref="P1228:P1291" ca="1" si="364">TRUNC(((N1228-1)*C1228),8)</f>
        <v>458.95429999999999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1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44922</v>
      </c>
      <c r="B1229" s="122">
        <f t="shared" ca="1" si="358"/>
        <v>10464.679469999999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1.2249502282525599</v>
      </c>
      <c r="G1229" s="123">
        <f t="shared" ca="1" si="359"/>
        <v>1.1743994072441899</v>
      </c>
      <c r="H1229" s="123">
        <f t="shared" ca="1" si="361"/>
        <v>1.04304398</v>
      </c>
      <c r="I1229" s="124">
        <f t="shared" ref="I1229:I1292" si="368">I1228</f>
        <v>0.01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83</v>
      </c>
      <c r="L1229" s="127">
        <f t="shared" ref="L1229:L1292" si="371">IF(AND(K1229=1,K1228=1),1,IF(K1229&gt;0,IF(K1229=K1228,K1229+1,K1229),0))</f>
        <v>83</v>
      </c>
      <c r="M1229" s="128">
        <f t="shared" si="362"/>
        <v>1.003282668</v>
      </c>
      <c r="N1229" s="128">
        <f t="shared" ca="1" si="363"/>
        <v>1.046467947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464.67946999999998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1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44923</v>
      </c>
      <c r="B1230" s="122">
        <f t="shared" ref="B1230:B1293" ca="1" si="376">IF(A1230&lt;=TODAY(),C1230+P1230,IF(AND(A1230&gt;TODAY(),A1230&lt;=$B$1),IF(VLOOKUP(TODAY(),$A$10:$D$5000,4,FALSE)=0,"n.d",C1230+P1230),"n.d"))</f>
        <v>10470.40768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1.22557235597448</v>
      </c>
      <c r="G1230" s="123">
        <f t="shared" ca="1" si="359"/>
        <v>1.1743994072441899</v>
      </c>
      <c r="H1230" s="123">
        <f t="shared" ca="1" si="361"/>
        <v>1.0435737199999999</v>
      </c>
      <c r="I1230" s="124">
        <f t="shared" si="368"/>
        <v>0.01</v>
      </c>
      <c r="J1230" s="125">
        <f t="shared" si="369"/>
        <v>44799</v>
      </c>
      <c r="K1230" s="126">
        <f t="shared" si="370"/>
        <v>84</v>
      </c>
      <c r="L1230" s="127">
        <f t="shared" si="371"/>
        <v>84</v>
      </c>
      <c r="M1230" s="128">
        <f t="shared" si="362"/>
        <v>1.003322284</v>
      </c>
      <c r="N1230" s="128">
        <f t="shared" ca="1" si="363"/>
        <v>1.047040768</v>
      </c>
      <c r="O1230" s="127">
        <f t="shared" si="372"/>
        <v>0</v>
      </c>
      <c r="P1230" s="123">
        <f t="shared" ca="1" si="364"/>
        <v>470.40768000000003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1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44924</v>
      </c>
      <c r="B1231" s="122">
        <f t="shared" ca="1" si="376"/>
        <v>10476.13903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1.2261947996626399</v>
      </c>
      <c r="G1231" s="123">
        <f t="shared" ca="1" si="359"/>
        <v>1.1743994072441899</v>
      </c>
      <c r="H1231" s="123">
        <f t="shared" ca="1" si="361"/>
        <v>1.04410373</v>
      </c>
      <c r="I1231" s="124">
        <f t="shared" si="368"/>
        <v>0.01</v>
      </c>
      <c r="J1231" s="125">
        <f t="shared" si="369"/>
        <v>44799</v>
      </c>
      <c r="K1231" s="126">
        <f t="shared" si="370"/>
        <v>85</v>
      </c>
      <c r="L1231" s="127">
        <f t="shared" si="371"/>
        <v>85</v>
      </c>
      <c r="M1231" s="128">
        <f t="shared" si="362"/>
        <v>1.0033619009999999</v>
      </c>
      <c r="N1231" s="128">
        <f t="shared" ca="1" si="363"/>
        <v>1.047613903</v>
      </c>
      <c r="O1231" s="127">
        <f t="shared" si="372"/>
        <v>0</v>
      </c>
      <c r="P1231" s="123">
        <f t="shared" ca="1" si="364"/>
        <v>476.13902999999999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1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44925</v>
      </c>
      <c r="B1232" s="122">
        <f t="shared" ca="1" si="376"/>
        <v>10481.873530000001</v>
      </c>
      <c r="C1232" s="123">
        <f t="shared" si="367"/>
        <v>10000</v>
      </c>
      <c r="D1232" s="124">
        <f ca="1">IF(A1232&lt;$B$1,VLOOKUP(A1232,[1]DI!$A$4:$B$15000,2,FALSE),0)</f>
        <v>0.13650000000000001</v>
      </c>
      <c r="E1232" s="123">
        <f t="shared" ca="1" si="360"/>
        <v>1.00050788</v>
      </c>
      <c r="F1232" s="123">
        <f ca="1">(TRUNC(PRODUCT($E$12:$E1231),16))</f>
        <v>1.2268175594774899</v>
      </c>
      <c r="G1232" s="123">
        <f t="shared" ca="1" si="359"/>
        <v>1.1743994072441899</v>
      </c>
      <c r="H1232" s="123">
        <f t="shared" ca="1" si="361"/>
        <v>1.04463401</v>
      </c>
      <c r="I1232" s="124">
        <f t="shared" si="368"/>
        <v>0.01</v>
      </c>
      <c r="J1232" s="125">
        <f t="shared" si="369"/>
        <v>44799</v>
      </c>
      <c r="K1232" s="126">
        <f t="shared" si="370"/>
        <v>86</v>
      </c>
      <c r="L1232" s="127">
        <f t="shared" si="371"/>
        <v>86</v>
      </c>
      <c r="M1232" s="128">
        <f t="shared" si="362"/>
        <v>1.0034015199999999</v>
      </c>
      <c r="N1232" s="128">
        <f t="shared" ca="1" si="363"/>
        <v>1.0481873530000001</v>
      </c>
      <c r="O1232" s="127">
        <f t="shared" si="372"/>
        <v>0</v>
      </c>
      <c r="P1232" s="123">
        <f t="shared" ca="1" si="364"/>
        <v>481.87353000000002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1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44926</v>
      </c>
      <c r="B1233" s="122">
        <f t="shared" ca="1" si="376"/>
        <v>10487.61118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1.2274406355795999</v>
      </c>
      <c r="G1233" s="123">
        <f t="shared" ca="1" si="359"/>
        <v>1.1743994072441899</v>
      </c>
      <c r="H1233" s="123">
        <f t="shared" ca="1" si="361"/>
        <v>1.0451645599999999</v>
      </c>
      <c r="I1233" s="124">
        <f t="shared" si="368"/>
        <v>0.01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1.0034411400000001</v>
      </c>
      <c r="N1233" s="128">
        <f t="shared" ca="1" si="363"/>
        <v>1.048761118</v>
      </c>
      <c r="O1233" s="127">
        <f t="shared" si="372"/>
        <v>0</v>
      </c>
      <c r="P1233" s="123">
        <f t="shared" ca="1" si="364"/>
        <v>487.61117999999999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1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44927</v>
      </c>
      <c r="B1234" s="122">
        <f t="shared" ca="1" si="376"/>
        <v>10487.61118</v>
      </c>
      <c r="C1234" s="123">
        <f t="shared" si="367"/>
        <v>10000</v>
      </c>
      <c r="D1234" s="124">
        <f ca="1">IF(A1234&lt;$B$1,VLOOKUP(A1234,[1]DI!$A$4:$B$15000,2,FALSE),0)</f>
        <v>0</v>
      </c>
      <c r="E1234" s="123">
        <f t="shared" ca="1" si="360"/>
        <v>1</v>
      </c>
      <c r="F1234" s="123">
        <f ca="1">(TRUNC(PRODUCT($E$12:$E1233),16))</f>
        <v>1.2274406355795999</v>
      </c>
      <c r="G1234" s="123">
        <f t="shared" ca="1" si="359"/>
        <v>1.1743994072441899</v>
      </c>
      <c r="H1234" s="123">
        <f t="shared" ca="1" si="361"/>
        <v>1.0451645599999999</v>
      </c>
      <c r="I1234" s="124">
        <f t="shared" si="368"/>
        <v>0.01</v>
      </c>
      <c r="J1234" s="125">
        <f t="shared" si="369"/>
        <v>44799</v>
      </c>
      <c r="K1234" s="126">
        <f t="shared" si="370"/>
        <v>86</v>
      </c>
      <c r="L1234" s="127">
        <f t="shared" si="371"/>
        <v>87</v>
      </c>
      <c r="M1234" s="128">
        <f t="shared" si="362"/>
        <v>1.0034411400000001</v>
      </c>
      <c r="N1234" s="128">
        <f t="shared" ca="1" si="363"/>
        <v>1.048761118</v>
      </c>
      <c r="O1234" s="127">
        <f t="shared" si="372"/>
        <v>0</v>
      </c>
      <c r="P1234" s="123">
        <f t="shared" ca="1" si="364"/>
        <v>487.61117999999999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1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44928</v>
      </c>
      <c r="B1235" s="122">
        <f t="shared" ca="1" si="376"/>
        <v>10487.61118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1.2274406355795999</v>
      </c>
      <c r="G1235" s="123">
        <f t="shared" ca="1" si="359"/>
        <v>1.1743994072441899</v>
      </c>
      <c r="H1235" s="123">
        <f t="shared" ca="1" si="361"/>
        <v>1.0451645599999999</v>
      </c>
      <c r="I1235" s="124">
        <f t="shared" si="368"/>
        <v>0.01</v>
      </c>
      <c r="J1235" s="125">
        <f t="shared" si="369"/>
        <v>44799</v>
      </c>
      <c r="K1235" s="126">
        <f t="shared" si="370"/>
        <v>87</v>
      </c>
      <c r="L1235" s="127">
        <f t="shared" si="371"/>
        <v>87</v>
      </c>
      <c r="M1235" s="128">
        <f t="shared" si="362"/>
        <v>1.0034411400000001</v>
      </c>
      <c r="N1235" s="128">
        <f t="shared" ca="1" si="363"/>
        <v>1.048761118</v>
      </c>
      <c r="O1235" s="127">
        <f t="shared" si="372"/>
        <v>0</v>
      </c>
      <c r="P1235" s="123">
        <f t="shared" ca="1" si="364"/>
        <v>487.61117999999999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1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44929</v>
      </c>
      <c r="B1236" s="122">
        <f t="shared" ca="1" si="376"/>
        <v>10493.351879989999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1.22806402812959</v>
      </c>
      <c r="G1236" s="123">
        <f t="shared" ca="1" si="359"/>
        <v>1.1743994072441899</v>
      </c>
      <c r="H1236" s="123">
        <f t="shared" ca="1" si="361"/>
        <v>1.04569537</v>
      </c>
      <c r="I1236" s="124">
        <f t="shared" si="368"/>
        <v>0.01</v>
      </c>
      <c r="J1236" s="125">
        <f t="shared" si="369"/>
        <v>44799</v>
      </c>
      <c r="K1236" s="126">
        <f t="shared" si="370"/>
        <v>88</v>
      </c>
      <c r="L1236" s="127">
        <f t="shared" si="371"/>
        <v>88</v>
      </c>
      <c r="M1236" s="128">
        <f t="shared" si="362"/>
        <v>1.003480763</v>
      </c>
      <c r="N1236" s="128">
        <f t="shared" ca="1" si="363"/>
        <v>1.0493351879999999</v>
      </c>
      <c r="O1236" s="127">
        <f t="shared" si="372"/>
        <v>0</v>
      </c>
      <c r="P1236" s="123">
        <f t="shared" ca="1" si="364"/>
        <v>493.35187998999999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1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44930</v>
      </c>
      <c r="B1237" s="122">
        <f t="shared" ca="1" si="376"/>
        <v>10499.095810000001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1.2286877372881999</v>
      </c>
      <c r="G1237" s="123">
        <f t="shared" ca="1" si="359"/>
        <v>1.1743994072441899</v>
      </c>
      <c r="H1237" s="123">
        <f t="shared" ca="1" si="361"/>
        <v>1.04622646</v>
      </c>
      <c r="I1237" s="124">
        <f t="shared" si="368"/>
        <v>0.01</v>
      </c>
      <c r="J1237" s="125">
        <f t="shared" si="369"/>
        <v>44799</v>
      </c>
      <c r="K1237" s="126">
        <f t="shared" si="370"/>
        <v>89</v>
      </c>
      <c r="L1237" s="127">
        <f t="shared" si="371"/>
        <v>89</v>
      </c>
      <c r="M1237" s="128">
        <f t="shared" si="362"/>
        <v>1.0035203859999999</v>
      </c>
      <c r="N1237" s="128">
        <f t="shared" ca="1" si="363"/>
        <v>1.0499095810000001</v>
      </c>
      <c r="O1237" s="127">
        <f t="shared" si="372"/>
        <v>0</v>
      </c>
      <c r="P1237" s="123">
        <f t="shared" ca="1" si="364"/>
        <v>499.09580999999997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1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44931</v>
      </c>
      <c r="B1238" s="122">
        <f t="shared" ca="1" si="376"/>
        <v>10504.842889989999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1.22931176321622</v>
      </c>
      <c r="G1238" s="123">
        <f t="shared" ca="1" si="359"/>
        <v>1.1743994072441899</v>
      </c>
      <c r="H1238" s="123">
        <f t="shared" ca="1" si="361"/>
        <v>1.0467578200000001</v>
      </c>
      <c r="I1238" s="124">
        <f t="shared" si="368"/>
        <v>0.01</v>
      </c>
      <c r="J1238" s="125">
        <f t="shared" si="369"/>
        <v>44799</v>
      </c>
      <c r="K1238" s="126">
        <f t="shared" si="370"/>
        <v>90</v>
      </c>
      <c r="L1238" s="127">
        <f t="shared" si="371"/>
        <v>90</v>
      </c>
      <c r="M1238" s="128">
        <f t="shared" si="362"/>
        <v>1.003560011</v>
      </c>
      <c r="N1238" s="128">
        <f t="shared" ca="1" si="363"/>
        <v>1.0504842889999999</v>
      </c>
      <c r="O1238" s="127">
        <f t="shared" si="372"/>
        <v>0</v>
      </c>
      <c r="P1238" s="123">
        <f t="shared" ca="1" si="364"/>
        <v>504.84288999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1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44932</v>
      </c>
      <c r="B1239" s="122">
        <f t="shared" ca="1" si="376"/>
        <v>10510.593129999999</v>
      </c>
      <c r="C1239" s="123">
        <f t="shared" si="367"/>
        <v>10000</v>
      </c>
      <c r="D1239" s="124">
        <f ca="1">IF(A1239&lt;$B$1,VLOOKUP(A1239,[1]DI!$A$4:$B$15000,2,FALSE),0)</f>
        <v>0.13650000000000001</v>
      </c>
      <c r="E1239" s="123">
        <f t="shared" ca="1" si="360"/>
        <v>1.00050788</v>
      </c>
      <c r="F1239" s="123">
        <f ca="1">(TRUNC(PRODUCT($E$12:$E1238),16))</f>
        <v>1.22993610607452</v>
      </c>
      <c r="G1239" s="123">
        <f t="shared" ca="1" si="359"/>
        <v>1.1743994072441899</v>
      </c>
      <c r="H1239" s="123">
        <f t="shared" ca="1" si="361"/>
        <v>1.0472894500000001</v>
      </c>
      <c r="I1239" s="124">
        <f t="shared" si="368"/>
        <v>0.01</v>
      </c>
      <c r="J1239" s="125">
        <f t="shared" si="369"/>
        <v>44799</v>
      </c>
      <c r="K1239" s="126">
        <f t="shared" si="370"/>
        <v>91</v>
      </c>
      <c r="L1239" s="127">
        <f t="shared" si="371"/>
        <v>91</v>
      </c>
      <c r="M1239" s="128">
        <f t="shared" si="362"/>
        <v>1.0035996380000001</v>
      </c>
      <c r="N1239" s="128">
        <f t="shared" ca="1" si="363"/>
        <v>1.0510593130000001</v>
      </c>
      <c r="O1239" s="127">
        <f t="shared" si="372"/>
        <v>0</v>
      </c>
      <c r="P1239" s="123">
        <f t="shared" ca="1" si="364"/>
        <v>510.59312999999997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1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44933</v>
      </c>
      <c r="B1240" s="122">
        <f t="shared" ca="1" si="376"/>
        <v>10516.34642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1.2305607660240701</v>
      </c>
      <c r="G1240" s="123">
        <f t="shared" ca="1" si="359"/>
        <v>1.1743994072441899</v>
      </c>
      <c r="H1240" s="123">
        <f t="shared" ca="1" si="361"/>
        <v>1.04782134</v>
      </c>
      <c r="I1240" s="124">
        <f t="shared" si="368"/>
        <v>0.01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1.0036392670000001</v>
      </c>
      <c r="N1240" s="128">
        <f t="shared" ca="1" si="363"/>
        <v>1.051634642</v>
      </c>
      <c r="O1240" s="127">
        <f t="shared" si="372"/>
        <v>0</v>
      </c>
      <c r="P1240" s="123">
        <f t="shared" ca="1" si="364"/>
        <v>516.34641999999997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1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44934</v>
      </c>
      <c r="B1241" s="122">
        <f t="shared" ca="1" si="376"/>
        <v>10516.34642</v>
      </c>
      <c r="C1241" s="123">
        <f t="shared" si="367"/>
        <v>10000</v>
      </c>
      <c r="D1241" s="124">
        <f ca="1">IF(A1241&lt;$B$1,VLOOKUP(A1241,[1]DI!$A$4:$B$15000,2,FALSE),0)</f>
        <v>0</v>
      </c>
      <c r="E1241" s="123">
        <f t="shared" ca="1" si="360"/>
        <v>1</v>
      </c>
      <c r="F1241" s="123">
        <f ca="1">(TRUNC(PRODUCT($E$12:$E1240),16))</f>
        <v>1.2305607660240701</v>
      </c>
      <c r="G1241" s="123">
        <f t="shared" ca="1" si="359"/>
        <v>1.1743994072441899</v>
      </c>
      <c r="H1241" s="123">
        <f t="shared" ca="1" si="361"/>
        <v>1.04782134</v>
      </c>
      <c r="I1241" s="124">
        <f t="shared" si="368"/>
        <v>0.01</v>
      </c>
      <c r="J1241" s="125">
        <f t="shared" si="369"/>
        <v>44799</v>
      </c>
      <c r="K1241" s="126">
        <f t="shared" si="370"/>
        <v>91</v>
      </c>
      <c r="L1241" s="127">
        <f t="shared" si="371"/>
        <v>92</v>
      </c>
      <c r="M1241" s="128">
        <f t="shared" si="362"/>
        <v>1.0036392670000001</v>
      </c>
      <c r="N1241" s="128">
        <f t="shared" ca="1" si="363"/>
        <v>1.051634642</v>
      </c>
      <c r="O1241" s="127">
        <f t="shared" si="372"/>
        <v>0</v>
      </c>
      <c r="P1241" s="123">
        <f t="shared" ca="1" si="364"/>
        <v>516.34641999999997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1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44935</v>
      </c>
      <c r="B1242" s="122">
        <f t="shared" ca="1" si="376"/>
        <v>10516.34642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1.2305607660240701</v>
      </c>
      <c r="G1242" s="123">
        <f t="shared" ca="1" si="359"/>
        <v>1.1743994072441899</v>
      </c>
      <c r="H1242" s="123">
        <f t="shared" ca="1" si="361"/>
        <v>1.04782134</v>
      </c>
      <c r="I1242" s="124">
        <f t="shared" si="368"/>
        <v>0.01</v>
      </c>
      <c r="J1242" s="125">
        <f t="shared" si="369"/>
        <v>44799</v>
      </c>
      <c r="K1242" s="126">
        <f t="shared" si="370"/>
        <v>92</v>
      </c>
      <c r="L1242" s="127">
        <f t="shared" si="371"/>
        <v>92</v>
      </c>
      <c r="M1242" s="128">
        <f t="shared" si="362"/>
        <v>1.0036392670000001</v>
      </c>
      <c r="N1242" s="128">
        <f t="shared" ca="1" si="363"/>
        <v>1.051634642</v>
      </c>
      <c r="O1242" s="127">
        <f t="shared" si="372"/>
        <v>0</v>
      </c>
      <c r="P1242" s="123">
        <f t="shared" ca="1" si="364"/>
        <v>516.34641999999997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1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44936</v>
      </c>
      <c r="B1243" s="122">
        <f t="shared" ca="1" si="376"/>
        <v>10522.102940000001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1.2311857432259199</v>
      </c>
      <c r="G1243" s="123">
        <f t="shared" ca="1" si="359"/>
        <v>1.1743994072441899</v>
      </c>
      <c r="H1243" s="123">
        <f t="shared" ca="1" si="361"/>
        <v>1.0483535100000001</v>
      </c>
      <c r="I1243" s="124">
        <f t="shared" si="368"/>
        <v>0.01</v>
      </c>
      <c r="J1243" s="125">
        <f t="shared" si="369"/>
        <v>44799</v>
      </c>
      <c r="K1243" s="126">
        <f t="shared" si="370"/>
        <v>93</v>
      </c>
      <c r="L1243" s="127">
        <f t="shared" si="371"/>
        <v>93</v>
      </c>
      <c r="M1243" s="128">
        <f t="shared" si="362"/>
        <v>1.003678896</v>
      </c>
      <c r="N1243" s="128">
        <f t="shared" ca="1" si="363"/>
        <v>1.052210294</v>
      </c>
      <c r="O1243" s="127">
        <f t="shared" si="372"/>
        <v>0</v>
      </c>
      <c r="P1243" s="123">
        <f t="shared" ca="1" si="364"/>
        <v>522.10293999999999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1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44937</v>
      </c>
      <c r="B1244" s="122">
        <f t="shared" ca="1" si="376"/>
        <v>10527.862619989999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1.2318110378411899</v>
      </c>
      <c r="G1244" s="123">
        <f t="shared" ca="1" si="359"/>
        <v>1.1743994072441899</v>
      </c>
      <c r="H1244" s="123">
        <f t="shared" ca="1" si="361"/>
        <v>1.0488859500000001</v>
      </c>
      <c r="I1244" s="124">
        <f t="shared" si="368"/>
        <v>0.01</v>
      </c>
      <c r="J1244" s="125">
        <f t="shared" si="369"/>
        <v>44799</v>
      </c>
      <c r="K1244" s="126">
        <f t="shared" si="370"/>
        <v>94</v>
      </c>
      <c r="L1244" s="127">
        <f t="shared" si="371"/>
        <v>94</v>
      </c>
      <c r="M1244" s="128">
        <f t="shared" si="362"/>
        <v>1.0037185280000001</v>
      </c>
      <c r="N1244" s="128">
        <f t="shared" ca="1" si="363"/>
        <v>1.0527862619999999</v>
      </c>
      <c r="O1244" s="127">
        <f t="shared" si="372"/>
        <v>0</v>
      </c>
      <c r="P1244" s="123">
        <f t="shared" ca="1" si="364"/>
        <v>527.86261998999998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1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44938</v>
      </c>
      <c r="B1245" s="122">
        <f t="shared" ca="1" si="376"/>
        <v>10533.62544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1.2324366500310899</v>
      </c>
      <c r="G1245" s="123">
        <f t="shared" ca="1" si="359"/>
        <v>1.1743994072441899</v>
      </c>
      <c r="H1245" s="123">
        <f t="shared" ca="1" si="361"/>
        <v>1.0494186599999999</v>
      </c>
      <c r="I1245" s="124">
        <f t="shared" si="368"/>
        <v>0.01</v>
      </c>
      <c r="J1245" s="125">
        <f t="shared" si="369"/>
        <v>44799</v>
      </c>
      <c r="K1245" s="126">
        <f t="shared" si="370"/>
        <v>95</v>
      </c>
      <c r="L1245" s="127">
        <f t="shared" si="371"/>
        <v>95</v>
      </c>
      <c r="M1245" s="128">
        <f t="shared" si="362"/>
        <v>1.0037581609999999</v>
      </c>
      <c r="N1245" s="128">
        <f t="shared" ca="1" si="363"/>
        <v>1.0533625440000001</v>
      </c>
      <c r="O1245" s="127">
        <f t="shared" si="372"/>
        <v>0</v>
      </c>
      <c r="P1245" s="123">
        <f t="shared" ca="1" si="364"/>
        <v>533.62544000000003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1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44939</v>
      </c>
      <c r="B1246" s="122">
        <f t="shared" ca="1" si="376"/>
        <v>10539.391419989999</v>
      </c>
      <c r="C1246" s="123">
        <f t="shared" si="367"/>
        <v>10000</v>
      </c>
      <c r="D1246" s="124">
        <f ca="1">IF(A1246&lt;$B$1,VLOOKUP(A1246,[1]DI!$A$4:$B$15000,2,FALSE),0)</f>
        <v>0.13650000000000001</v>
      </c>
      <c r="E1246" s="123">
        <f t="shared" ca="1" si="360"/>
        <v>1.00050788</v>
      </c>
      <c r="F1246" s="123">
        <f ca="1">(TRUNC(PRODUCT($E$12:$E1245),16))</f>
        <v>1.2330625799569099</v>
      </c>
      <c r="G1246" s="123">
        <f t="shared" ca="1" si="359"/>
        <v>1.1743994072441899</v>
      </c>
      <c r="H1246" s="123">
        <f t="shared" ca="1" si="361"/>
        <v>1.04995164</v>
      </c>
      <c r="I1246" s="124">
        <f t="shared" si="368"/>
        <v>0.01</v>
      </c>
      <c r="J1246" s="125">
        <f t="shared" si="369"/>
        <v>44799</v>
      </c>
      <c r="K1246" s="126">
        <f t="shared" si="370"/>
        <v>96</v>
      </c>
      <c r="L1246" s="127">
        <f t="shared" si="371"/>
        <v>96</v>
      </c>
      <c r="M1246" s="128">
        <f t="shared" si="362"/>
        <v>1.003797796</v>
      </c>
      <c r="N1246" s="128">
        <f t="shared" ca="1" si="363"/>
        <v>1.0539391419999999</v>
      </c>
      <c r="O1246" s="127">
        <f t="shared" si="372"/>
        <v>0</v>
      </c>
      <c r="P1246" s="123">
        <f t="shared" ca="1" si="364"/>
        <v>539.39141999000003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1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44940</v>
      </c>
      <c r="B1247" s="122">
        <f t="shared" ca="1" si="376"/>
        <v>10545.160540000001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1.23368882778001</v>
      </c>
      <c r="G1247" s="123">
        <f t="shared" ca="1" si="359"/>
        <v>1.1743994072441899</v>
      </c>
      <c r="H1247" s="123">
        <f t="shared" ca="1" si="361"/>
        <v>1.0504848899999999</v>
      </c>
      <c r="I1247" s="124">
        <f t="shared" si="368"/>
        <v>0.01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1.0038374320000001</v>
      </c>
      <c r="N1247" s="128">
        <f t="shared" ca="1" si="363"/>
        <v>1.054516054</v>
      </c>
      <c r="O1247" s="127">
        <f t="shared" si="372"/>
        <v>0</v>
      </c>
      <c r="P1247" s="123">
        <f t="shared" ca="1" si="364"/>
        <v>545.16053999999997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1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44941</v>
      </c>
      <c r="B1248" s="122">
        <f t="shared" ca="1" si="376"/>
        <v>10545.160540000001</v>
      </c>
      <c r="C1248" s="123">
        <f t="shared" si="367"/>
        <v>10000</v>
      </c>
      <c r="D1248" s="124">
        <f ca="1">IF(A1248&lt;$B$1,VLOOKUP(A1248,[1]DI!$A$4:$B$15000,2,FALSE),0)</f>
        <v>0</v>
      </c>
      <c r="E1248" s="123">
        <f t="shared" ca="1" si="360"/>
        <v>1</v>
      </c>
      <c r="F1248" s="123">
        <f ca="1">(TRUNC(PRODUCT($E$12:$E1247),16))</f>
        <v>1.23368882778001</v>
      </c>
      <c r="G1248" s="123">
        <f t="shared" ca="1" si="359"/>
        <v>1.1743994072441899</v>
      </c>
      <c r="H1248" s="123">
        <f t="shared" ca="1" si="361"/>
        <v>1.0504848899999999</v>
      </c>
      <c r="I1248" s="124">
        <f t="shared" si="368"/>
        <v>0.01</v>
      </c>
      <c r="J1248" s="125">
        <f t="shared" si="369"/>
        <v>44799</v>
      </c>
      <c r="K1248" s="126">
        <f t="shared" si="370"/>
        <v>96</v>
      </c>
      <c r="L1248" s="127">
        <f t="shared" si="371"/>
        <v>97</v>
      </c>
      <c r="M1248" s="128">
        <f t="shared" si="362"/>
        <v>1.0038374320000001</v>
      </c>
      <c r="N1248" s="128">
        <f t="shared" ca="1" si="363"/>
        <v>1.054516054</v>
      </c>
      <c r="O1248" s="127">
        <f t="shared" si="372"/>
        <v>0</v>
      </c>
      <c r="P1248" s="123">
        <f t="shared" ca="1" si="364"/>
        <v>545.16053999999997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1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44942</v>
      </c>
      <c r="B1249" s="122">
        <f t="shared" ca="1" si="376"/>
        <v>10545.160540000001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1.23368882778001</v>
      </c>
      <c r="G1249" s="123">
        <f t="shared" ca="1" si="359"/>
        <v>1.1743994072441899</v>
      </c>
      <c r="H1249" s="123">
        <f t="shared" ca="1" si="361"/>
        <v>1.0504848899999999</v>
      </c>
      <c r="I1249" s="124">
        <f t="shared" si="368"/>
        <v>0.01</v>
      </c>
      <c r="J1249" s="125">
        <f t="shared" si="369"/>
        <v>44799</v>
      </c>
      <c r="K1249" s="126">
        <f t="shared" si="370"/>
        <v>97</v>
      </c>
      <c r="L1249" s="127">
        <f t="shared" si="371"/>
        <v>97</v>
      </c>
      <c r="M1249" s="128">
        <f t="shared" si="362"/>
        <v>1.0038374320000001</v>
      </c>
      <c r="N1249" s="128">
        <f t="shared" ca="1" si="363"/>
        <v>1.054516054</v>
      </c>
      <c r="O1249" s="127">
        <f t="shared" si="372"/>
        <v>0</v>
      </c>
      <c r="P1249" s="123">
        <f t="shared" ca="1" si="364"/>
        <v>545.16053999999997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1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44943</v>
      </c>
      <c r="B1250" s="122">
        <f t="shared" ca="1" si="376"/>
        <v>10550.93282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1.23431539366187</v>
      </c>
      <c r="G1250" s="123">
        <f t="shared" ca="1" si="359"/>
        <v>1.1743994072441899</v>
      </c>
      <c r="H1250" s="123">
        <f t="shared" ca="1" si="361"/>
        <v>1.05101841</v>
      </c>
      <c r="I1250" s="124">
        <f t="shared" si="368"/>
        <v>0.01</v>
      </c>
      <c r="J1250" s="125">
        <f t="shared" si="369"/>
        <v>44799</v>
      </c>
      <c r="K1250" s="126">
        <f t="shared" si="370"/>
        <v>98</v>
      </c>
      <c r="L1250" s="127">
        <f t="shared" si="371"/>
        <v>98</v>
      </c>
      <c r="M1250" s="128">
        <f t="shared" si="362"/>
        <v>1.0038770699999999</v>
      </c>
      <c r="N1250" s="128">
        <f t="shared" ca="1" si="363"/>
        <v>1.0550932820000001</v>
      </c>
      <c r="O1250" s="127">
        <f t="shared" si="372"/>
        <v>0</v>
      </c>
      <c r="P1250" s="123">
        <f t="shared" ca="1" si="364"/>
        <v>550.93281999999999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1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44944</v>
      </c>
      <c r="B1251" s="122">
        <f t="shared" ca="1" si="376"/>
        <v>10556.708239989999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1.234942277764</v>
      </c>
      <c r="G1251" s="123">
        <f t="shared" ca="1" si="359"/>
        <v>1.1743994072441899</v>
      </c>
      <c r="H1251" s="123">
        <f t="shared" ca="1" si="361"/>
        <v>1.0515521999999999</v>
      </c>
      <c r="I1251" s="124">
        <f t="shared" si="368"/>
        <v>0.01</v>
      </c>
      <c r="J1251" s="125">
        <f t="shared" si="369"/>
        <v>44799</v>
      </c>
      <c r="K1251" s="126">
        <f t="shared" si="370"/>
        <v>99</v>
      </c>
      <c r="L1251" s="127">
        <f t="shared" si="371"/>
        <v>99</v>
      </c>
      <c r="M1251" s="128">
        <f t="shared" si="362"/>
        <v>1.0039167090000001</v>
      </c>
      <c r="N1251" s="128">
        <f t="shared" ca="1" si="363"/>
        <v>1.0556708239999999</v>
      </c>
      <c r="O1251" s="127">
        <f t="shared" si="372"/>
        <v>0</v>
      </c>
      <c r="P1251" s="123">
        <f t="shared" ca="1" si="364"/>
        <v>556.70823999000004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1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44945</v>
      </c>
      <c r="B1252" s="122">
        <f t="shared" ca="1" si="376"/>
        <v>10562.48681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1.2355694802480299</v>
      </c>
      <c r="G1252" s="123">
        <f t="shared" ca="1" si="359"/>
        <v>1.1743994072441899</v>
      </c>
      <c r="H1252" s="123">
        <f t="shared" ca="1" si="361"/>
        <v>1.0520862600000001</v>
      </c>
      <c r="I1252" s="124">
        <f t="shared" si="368"/>
        <v>0.01</v>
      </c>
      <c r="J1252" s="125">
        <f t="shared" si="369"/>
        <v>44799</v>
      </c>
      <c r="K1252" s="126">
        <f t="shared" si="370"/>
        <v>100</v>
      </c>
      <c r="L1252" s="127">
        <f t="shared" si="371"/>
        <v>100</v>
      </c>
      <c r="M1252" s="128">
        <f t="shared" si="362"/>
        <v>1.0039563499999999</v>
      </c>
      <c r="N1252" s="128">
        <f t="shared" ca="1" si="363"/>
        <v>1.056248681</v>
      </c>
      <c r="O1252" s="127">
        <f t="shared" si="372"/>
        <v>0</v>
      </c>
      <c r="P1252" s="123">
        <f t="shared" ca="1" si="364"/>
        <v>562.48680999999999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1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44946</v>
      </c>
      <c r="B1253" s="122">
        <f t="shared" ca="1" si="376"/>
        <v>10568.268529999999</v>
      </c>
      <c r="C1253" s="123">
        <f t="shared" si="367"/>
        <v>10000</v>
      </c>
      <c r="D1253" s="124">
        <f ca="1">IF(A1253&lt;$B$1,VLOOKUP(A1253,[1]DI!$A$4:$B$15000,2,FALSE),0)</f>
        <v>0.13650000000000001</v>
      </c>
      <c r="E1253" s="123">
        <f t="shared" ca="1" si="360"/>
        <v>1.00050788</v>
      </c>
      <c r="F1253" s="123">
        <f ca="1">(TRUNC(PRODUCT($E$12:$E1252),16))</f>
        <v>1.23619700127566</v>
      </c>
      <c r="G1253" s="123">
        <f t="shared" ca="1" si="359"/>
        <v>1.1743994072441899</v>
      </c>
      <c r="H1253" s="123">
        <f t="shared" ca="1" si="361"/>
        <v>1.0526205900000001</v>
      </c>
      <c r="I1253" s="124">
        <f t="shared" si="368"/>
        <v>0.01</v>
      </c>
      <c r="J1253" s="125">
        <f t="shared" si="369"/>
        <v>44799</v>
      </c>
      <c r="K1253" s="126">
        <f t="shared" si="370"/>
        <v>101</v>
      </c>
      <c r="L1253" s="127">
        <f t="shared" si="371"/>
        <v>101</v>
      </c>
      <c r="M1253" s="128">
        <f t="shared" si="362"/>
        <v>1.0039959919999999</v>
      </c>
      <c r="N1253" s="128">
        <f t="shared" ca="1" si="363"/>
        <v>1.056826853</v>
      </c>
      <c r="O1253" s="127">
        <f t="shared" si="372"/>
        <v>0</v>
      </c>
      <c r="P1253" s="123">
        <f t="shared" ca="1" si="364"/>
        <v>568.26853000000006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1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44947</v>
      </c>
      <c r="B1254" s="122">
        <f t="shared" ca="1" si="376"/>
        <v>10574.05351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1.23682484100867</v>
      </c>
      <c r="G1254" s="123">
        <f t="shared" ca="1" si="359"/>
        <v>1.1743994072441899</v>
      </c>
      <c r="H1254" s="123">
        <f t="shared" ca="1" si="361"/>
        <v>1.0531552</v>
      </c>
      <c r="I1254" s="124">
        <f t="shared" si="368"/>
        <v>0.01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1.004035636</v>
      </c>
      <c r="N1254" s="128">
        <f t="shared" ca="1" si="363"/>
        <v>1.0574053510000001</v>
      </c>
      <c r="O1254" s="127">
        <f t="shared" si="372"/>
        <v>0</v>
      </c>
      <c r="P1254" s="123">
        <f t="shared" ca="1" si="364"/>
        <v>574.05350999999996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1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44948</v>
      </c>
      <c r="B1255" s="122">
        <f t="shared" ca="1" si="376"/>
        <v>10574.05351</v>
      </c>
      <c r="C1255" s="123">
        <f t="shared" si="367"/>
        <v>10000</v>
      </c>
      <c r="D1255" s="124">
        <f ca="1">IF(A1255&lt;$B$1,VLOOKUP(A1255,[1]DI!$A$4:$B$15000,2,FALSE),0)</f>
        <v>0</v>
      </c>
      <c r="E1255" s="123">
        <f t="shared" ca="1" si="360"/>
        <v>1</v>
      </c>
      <c r="F1255" s="123">
        <f ca="1">(TRUNC(PRODUCT($E$12:$E1254),16))</f>
        <v>1.23682484100867</v>
      </c>
      <c r="G1255" s="123">
        <f t="shared" ca="1" si="359"/>
        <v>1.1743994072441899</v>
      </c>
      <c r="H1255" s="123">
        <f t="shared" ca="1" si="361"/>
        <v>1.0531552</v>
      </c>
      <c r="I1255" s="124">
        <f t="shared" si="368"/>
        <v>0.01</v>
      </c>
      <c r="J1255" s="125">
        <f t="shared" si="369"/>
        <v>44799</v>
      </c>
      <c r="K1255" s="126">
        <f t="shared" si="370"/>
        <v>101</v>
      </c>
      <c r="L1255" s="127">
        <f t="shared" si="371"/>
        <v>102</v>
      </c>
      <c r="M1255" s="128">
        <f t="shared" si="362"/>
        <v>1.004035636</v>
      </c>
      <c r="N1255" s="128">
        <f t="shared" ca="1" si="363"/>
        <v>1.0574053510000001</v>
      </c>
      <c r="O1255" s="127">
        <f t="shared" si="372"/>
        <v>0</v>
      </c>
      <c r="P1255" s="123">
        <f t="shared" ca="1" si="364"/>
        <v>574.05350999999996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1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44949</v>
      </c>
      <c r="B1256" s="122">
        <f t="shared" ca="1" si="376"/>
        <v>10574.05351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1.23682484100867</v>
      </c>
      <c r="G1256" s="123">
        <f t="shared" ca="1" si="359"/>
        <v>1.1743994072441899</v>
      </c>
      <c r="H1256" s="123">
        <f t="shared" ca="1" si="361"/>
        <v>1.0531552</v>
      </c>
      <c r="I1256" s="124">
        <f t="shared" si="368"/>
        <v>0.01</v>
      </c>
      <c r="J1256" s="125">
        <f t="shared" si="369"/>
        <v>44799</v>
      </c>
      <c r="K1256" s="126">
        <f t="shared" si="370"/>
        <v>102</v>
      </c>
      <c r="L1256" s="127">
        <f t="shared" si="371"/>
        <v>102</v>
      </c>
      <c r="M1256" s="128">
        <f t="shared" si="362"/>
        <v>1.004035636</v>
      </c>
      <c r="N1256" s="128">
        <f t="shared" ca="1" si="363"/>
        <v>1.0574053510000001</v>
      </c>
      <c r="O1256" s="127">
        <f t="shared" si="372"/>
        <v>0</v>
      </c>
      <c r="P1256" s="123">
        <f t="shared" ca="1" si="364"/>
        <v>574.05350999999996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1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44950</v>
      </c>
      <c r="B1257" s="122">
        <f t="shared" ca="1" si="376"/>
        <v>10579.841640000001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1.2374529996089201</v>
      </c>
      <c r="G1257" s="123">
        <f t="shared" ca="1" si="359"/>
        <v>1.1743994072441899</v>
      </c>
      <c r="H1257" s="123">
        <f t="shared" ca="1" si="361"/>
        <v>1.05369008</v>
      </c>
      <c r="I1257" s="124">
        <f t="shared" si="368"/>
        <v>0.01</v>
      </c>
      <c r="J1257" s="125">
        <f t="shared" si="369"/>
        <v>44799</v>
      </c>
      <c r="K1257" s="126">
        <f t="shared" si="370"/>
        <v>103</v>
      </c>
      <c r="L1257" s="127">
        <f t="shared" si="371"/>
        <v>103</v>
      </c>
      <c r="M1257" s="128">
        <f t="shared" si="362"/>
        <v>1.0040752820000001</v>
      </c>
      <c r="N1257" s="128">
        <f t="shared" ca="1" si="363"/>
        <v>1.0579841640000001</v>
      </c>
      <c r="O1257" s="127">
        <f t="shared" si="372"/>
        <v>0</v>
      </c>
      <c r="P1257" s="123">
        <f t="shared" ca="1" si="364"/>
        <v>579.84163999999998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1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44951</v>
      </c>
      <c r="B1258" s="122">
        <f t="shared" ca="1" si="376"/>
        <v>10585.63281999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1.2380814772383599</v>
      </c>
      <c r="G1258" s="123">
        <f t="shared" ca="1" si="359"/>
        <v>1.1743994072441899</v>
      </c>
      <c r="H1258" s="123">
        <f t="shared" ca="1" si="361"/>
        <v>1.05422522</v>
      </c>
      <c r="I1258" s="124">
        <f t="shared" si="368"/>
        <v>0.01</v>
      </c>
      <c r="J1258" s="125">
        <f t="shared" si="369"/>
        <v>44799</v>
      </c>
      <c r="K1258" s="126">
        <f t="shared" si="370"/>
        <v>104</v>
      </c>
      <c r="L1258" s="127">
        <f t="shared" si="371"/>
        <v>104</v>
      </c>
      <c r="M1258" s="128">
        <f t="shared" si="362"/>
        <v>1.004114929</v>
      </c>
      <c r="N1258" s="128">
        <f t="shared" ca="1" si="363"/>
        <v>1.0585632819999999</v>
      </c>
      <c r="O1258" s="127">
        <f t="shared" si="372"/>
        <v>0</v>
      </c>
      <c r="P1258" s="123">
        <f t="shared" ca="1" si="364"/>
        <v>585.63281999000003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1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44952</v>
      </c>
      <c r="B1259" s="122">
        <f t="shared" ca="1" si="376"/>
        <v>10591.427250000001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1.2387102740590199</v>
      </c>
      <c r="G1259" s="123">
        <f t="shared" ca="1" si="359"/>
        <v>1.1743994072441899</v>
      </c>
      <c r="H1259" s="123">
        <f t="shared" ca="1" si="361"/>
        <v>1.05476064</v>
      </c>
      <c r="I1259" s="124">
        <f t="shared" si="368"/>
        <v>0.01</v>
      </c>
      <c r="J1259" s="125">
        <f t="shared" si="369"/>
        <v>44799</v>
      </c>
      <c r="K1259" s="126">
        <f t="shared" si="370"/>
        <v>105</v>
      </c>
      <c r="L1259" s="127">
        <f t="shared" si="371"/>
        <v>105</v>
      </c>
      <c r="M1259" s="128">
        <f t="shared" si="362"/>
        <v>1.0041545780000001</v>
      </c>
      <c r="N1259" s="128">
        <f t="shared" ca="1" si="363"/>
        <v>1.0591427250000001</v>
      </c>
      <c r="O1259" s="127">
        <f t="shared" si="372"/>
        <v>0</v>
      </c>
      <c r="P1259" s="123">
        <f t="shared" ca="1" si="364"/>
        <v>591.42724999999996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1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44953</v>
      </c>
      <c r="B1260" s="122">
        <f t="shared" ca="1" si="376"/>
        <v>10597.224829999999</v>
      </c>
      <c r="C1260" s="123">
        <f t="shared" si="367"/>
        <v>10000</v>
      </c>
      <c r="D1260" s="124">
        <f ca="1">IF(A1260&lt;$B$1,VLOOKUP(A1260,[1]DI!$A$4:$B$15000,2,FALSE),0)</f>
        <v>0.13650000000000001</v>
      </c>
      <c r="E1260" s="123">
        <f t="shared" ca="1" si="360"/>
        <v>1.00050788</v>
      </c>
      <c r="F1260" s="123">
        <f ca="1">(TRUNC(PRODUCT($E$12:$E1259),16))</f>
        <v>1.2393393902330101</v>
      </c>
      <c r="G1260" s="123">
        <f t="shared" ca="1" si="359"/>
        <v>1.1743994072441899</v>
      </c>
      <c r="H1260" s="123">
        <f t="shared" ca="1" si="361"/>
        <v>1.05529633</v>
      </c>
      <c r="I1260" s="124">
        <f t="shared" si="368"/>
        <v>0.01</v>
      </c>
      <c r="J1260" s="125">
        <f t="shared" si="369"/>
        <v>44799</v>
      </c>
      <c r="K1260" s="126">
        <f t="shared" si="370"/>
        <v>106</v>
      </c>
      <c r="L1260" s="127">
        <f t="shared" si="371"/>
        <v>106</v>
      </c>
      <c r="M1260" s="128">
        <f t="shared" si="362"/>
        <v>1.004194228</v>
      </c>
      <c r="N1260" s="128">
        <f t="shared" ca="1" si="363"/>
        <v>1.059722483</v>
      </c>
      <c r="O1260" s="127">
        <f t="shared" si="372"/>
        <v>0</v>
      </c>
      <c r="P1260" s="123">
        <f t="shared" ca="1" si="364"/>
        <v>597.22483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1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44954</v>
      </c>
      <c r="B1261" s="122">
        <f t="shared" ca="1" si="376"/>
        <v>10603.02566999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1.2399688259225199</v>
      </c>
      <c r="G1261" s="123">
        <f t="shared" ca="1" si="359"/>
        <v>1.1743994072441899</v>
      </c>
      <c r="H1261" s="123">
        <f t="shared" ca="1" si="361"/>
        <v>1.0558323000000001</v>
      </c>
      <c r="I1261" s="124">
        <f t="shared" si="368"/>
        <v>0.01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1.0042338799999999</v>
      </c>
      <c r="N1261" s="128">
        <f t="shared" ca="1" si="363"/>
        <v>1.0603025669999999</v>
      </c>
      <c r="O1261" s="127">
        <f t="shared" si="372"/>
        <v>0</v>
      </c>
      <c r="P1261" s="123">
        <f t="shared" ca="1" si="364"/>
        <v>603.02566998999998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1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44955</v>
      </c>
      <c r="B1262" s="122">
        <f t="shared" ca="1" si="376"/>
        <v>10603.02566999</v>
      </c>
      <c r="C1262" s="123">
        <f t="shared" si="367"/>
        <v>10000</v>
      </c>
      <c r="D1262" s="124">
        <f ca="1">IF(A1262&lt;$B$1,VLOOKUP(A1262,[1]DI!$A$4:$B$15000,2,FALSE),0)</f>
        <v>0</v>
      </c>
      <c r="E1262" s="123">
        <f t="shared" ca="1" si="360"/>
        <v>1</v>
      </c>
      <c r="F1262" s="123">
        <f ca="1">(TRUNC(PRODUCT($E$12:$E1261),16))</f>
        <v>1.2399688259225199</v>
      </c>
      <c r="G1262" s="123">
        <f t="shared" ca="1" si="359"/>
        <v>1.1743994072441899</v>
      </c>
      <c r="H1262" s="123">
        <f t="shared" ca="1" si="361"/>
        <v>1.0558323000000001</v>
      </c>
      <c r="I1262" s="124">
        <f t="shared" si="368"/>
        <v>0.01</v>
      </c>
      <c r="J1262" s="125">
        <f t="shared" si="369"/>
        <v>44799</v>
      </c>
      <c r="K1262" s="126">
        <f t="shared" si="370"/>
        <v>106</v>
      </c>
      <c r="L1262" s="127">
        <f t="shared" si="371"/>
        <v>107</v>
      </c>
      <c r="M1262" s="128">
        <f t="shared" si="362"/>
        <v>1.0042338799999999</v>
      </c>
      <c r="N1262" s="128">
        <f t="shared" ca="1" si="363"/>
        <v>1.0603025669999999</v>
      </c>
      <c r="O1262" s="127">
        <f t="shared" si="372"/>
        <v>0</v>
      </c>
      <c r="P1262" s="123">
        <f t="shared" ca="1" si="364"/>
        <v>603.02566998999998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1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44956</v>
      </c>
      <c r="B1263" s="122">
        <f t="shared" ca="1" si="376"/>
        <v>10603.02566999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1.2399688259225199</v>
      </c>
      <c r="G1263" s="123">
        <f t="shared" ca="1" si="359"/>
        <v>1.1743994072441899</v>
      </c>
      <c r="H1263" s="123">
        <f t="shared" ca="1" si="361"/>
        <v>1.0558323000000001</v>
      </c>
      <c r="I1263" s="124">
        <f t="shared" si="368"/>
        <v>0.01</v>
      </c>
      <c r="J1263" s="125">
        <f t="shared" si="369"/>
        <v>44799</v>
      </c>
      <c r="K1263" s="126">
        <f t="shared" si="370"/>
        <v>107</v>
      </c>
      <c r="L1263" s="127">
        <f t="shared" si="371"/>
        <v>107</v>
      </c>
      <c r="M1263" s="128">
        <f t="shared" si="362"/>
        <v>1.0042338799999999</v>
      </c>
      <c r="N1263" s="128">
        <f t="shared" ca="1" si="363"/>
        <v>1.0603025669999999</v>
      </c>
      <c r="O1263" s="127">
        <f t="shared" si="372"/>
        <v>0</v>
      </c>
      <c r="P1263" s="123">
        <f t="shared" ca="1" si="364"/>
        <v>603.02566998999998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1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44957</v>
      </c>
      <c r="B1264" s="122">
        <f t="shared" ca="1" si="376"/>
        <v>10608.829559989999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1.2405985812898299</v>
      </c>
      <c r="G1264" s="123">
        <f t="shared" ref="G1264:G1327" ca="1" si="377">IF(O1263&gt;0,F1263,G1263)</f>
        <v>1.1743994072441899</v>
      </c>
      <c r="H1264" s="123">
        <f t="shared" ca="1" si="361"/>
        <v>1.0563685300000001</v>
      </c>
      <c r="I1264" s="124">
        <f t="shared" si="368"/>
        <v>0.01</v>
      </c>
      <c r="J1264" s="125">
        <f t="shared" si="369"/>
        <v>44799</v>
      </c>
      <c r="K1264" s="126">
        <f t="shared" si="370"/>
        <v>108</v>
      </c>
      <c r="L1264" s="127">
        <f t="shared" si="371"/>
        <v>108</v>
      </c>
      <c r="M1264" s="128">
        <f t="shared" si="362"/>
        <v>1.0042735330000001</v>
      </c>
      <c r="N1264" s="128">
        <f t="shared" ca="1" si="363"/>
        <v>1.0608829559999999</v>
      </c>
      <c r="O1264" s="127">
        <f t="shared" si="372"/>
        <v>0</v>
      </c>
      <c r="P1264" s="123">
        <f t="shared" ca="1" si="364"/>
        <v>608.82955999000001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1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44958</v>
      </c>
      <c r="B1265" s="122">
        <f t="shared" ca="1" si="376"/>
        <v>10614.636699999999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1.2412286564973001</v>
      </c>
      <c r="G1265" s="123">
        <f t="shared" ca="1" si="377"/>
        <v>1.1743994072441899</v>
      </c>
      <c r="H1265" s="123">
        <f t="shared" ca="1" si="361"/>
        <v>1.05690504</v>
      </c>
      <c r="I1265" s="124">
        <f t="shared" si="368"/>
        <v>0.01</v>
      </c>
      <c r="J1265" s="125">
        <f t="shared" si="369"/>
        <v>44799</v>
      </c>
      <c r="K1265" s="126">
        <f t="shared" si="370"/>
        <v>109</v>
      </c>
      <c r="L1265" s="127">
        <f t="shared" si="371"/>
        <v>109</v>
      </c>
      <c r="M1265" s="128">
        <f t="shared" si="362"/>
        <v>1.004313188</v>
      </c>
      <c r="N1265" s="128">
        <f t="shared" ca="1" si="363"/>
        <v>1.06146367</v>
      </c>
      <c r="O1265" s="127">
        <f t="shared" si="372"/>
        <v>0</v>
      </c>
      <c r="P1265" s="123">
        <f t="shared" ca="1" si="364"/>
        <v>614.63670000000002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1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44959</v>
      </c>
      <c r="B1266" s="122">
        <f t="shared" ca="1" si="376"/>
        <v>10620.447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1.24185905170736</v>
      </c>
      <c r="G1266" s="123">
        <f t="shared" ca="1" si="377"/>
        <v>1.1743994072441899</v>
      </c>
      <c r="H1266" s="123">
        <f t="shared" ca="1" si="361"/>
        <v>1.05744182</v>
      </c>
      <c r="I1266" s="124">
        <f t="shared" si="368"/>
        <v>0.01</v>
      </c>
      <c r="J1266" s="125">
        <f t="shared" si="369"/>
        <v>44799</v>
      </c>
      <c r="K1266" s="126">
        <f t="shared" si="370"/>
        <v>110</v>
      </c>
      <c r="L1266" s="127">
        <f t="shared" si="371"/>
        <v>110</v>
      </c>
      <c r="M1266" s="128">
        <f t="shared" si="362"/>
        <v>1.0043528450000001</v>
      </c>
      <c r="N1266" s="128">
        <f t="shared" ca="1" si="363"/>
        <v>1.0620447</v>
      </c>
      <c r="O1266" s="127">
        <f t="shared" si="372"/>
        <v>0</v>
      </c>
      <c r="P1266" s="123">
        <f t="shared" ca="1" si="364"/>
        <v>620.447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1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44960</v>
      </c>
      <c r="B1267" s="122">
        <f t="shared" ca="1" si="376"/>
        <v>10626.260549999999</v>
      </c>
      <c r="C1267" s="123">
        <f t="shared" si="367"/>
        <v>10000</v>
      </c>
      <c r="D1267" s="124">
        <f ca="1">IF(A1267&lt;$B$1,VLOOKUP(A1267,[1]DI!$A$4:$B$15000,2,FALSE),0)</f>
        <v>0.13650000000000001</v>
      </c>
      <c r="E1267" s="123">
        <f t="shared" ca="1" si="360"/>
        <v>1.00050788</v>
      </c>
      <c r="F1267" s="123">
        <f ca="1">(TRUNC(PRODUCT($E$12:$E1266),16))</f>
        <v>1.2424897670825401</v>
      </c>
      <c r="G1267" s="123">
        <f t="shared" ca="1" si="377"/>
        <v>1.1743994072441899</v>
      </c>
      <c r="H1267" s="123">
        <f t="shared" ca="1" si="361"/>
        <v>1.0579788800000001</v>
      </c>
      <c r="I1267" s="124">
        <f t="shared" si="368"/>
        <v>0.01</v>
      </c>
      <c r="J1267" s="125">
        <f t="shared" si="369"/>
        <v>44799</v>
      </c>
      <c r="K1267" s="126">
        <f t="shared" si="370"/>
        <v>111</v>
      </c>
      <c r="L1267" s="127">
        <f t="shared" si="371"/>
        <v>111</v>
      </c>
      <c r="M1267" s="128">
        <f t="shared" si="362"/>
        <v>1.004392503</v>
      </c>
      <c r="N1267" s="128">
        <f t="shared" ca="1" si="363"/>
        <v>1.062626055</v>
      </c>
      <c r="O1267" s="127">
        <f t="shared" si="372"/>
        <v>0</v>
      </c>
      <c r="P1267" s="123">
        <f t="shared" ca="1" si="364"/>
        <v>626.26054999999997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1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44961</v>
      </c>
      <c r="B1268" s="122">
        <f t="shared" ca="1" si="376"/>
        <v>10632.077149999999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1.2431208027854399</v>
      </c>
      <c r="G1268" s="123">
        <f t="shared" ca="1" si="377"/>
        <v>1.1743994072441899</v>
      </c>
      <c r="H1268" s="123">
        <f t="shared" ca="1" si="361"/>
        <v>1.0585161999999999</v>
      </c>
      <c r="I1268" s="124">
        <f t="shared" si="368"/>
        <v>0.01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1.0044321620000001</v>
      </c>
      <c r="N1268" s="128">
        <f t="shared" ca="1" si="363"/>
        <v>1.0632077150000001</v>
      </c>
      <c r="O1268" s="127">
        <f t="shared" si="372"/>
        <v>0</v>
      </c>
      <c r="P1268" s="123">
        <f t="shared" ca="1" si="364"/>
        <v>632.07714999999996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1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44962</v>
      </c>
      <c r="B1269" s="122">
        <f t="shared" ca="1" si="376"/>
        <v>10632.077149999999</v>
      </c>
      <c r="C1269" s="123">
        <f t="shared" si="367"/>
        <v>10000</v>
      </c>
      <c r="D1269" s="124">
        <f ca="1">IF(A1269&lt;$B$1,VLOOKUP(A1269,[1]DI!$A$4:$B$15000,2,FALSE),0)</f>
        <v>0</v>
      </c>
      <c r="E1269" s="123">
        <f t="shared" ca="1" si="360"/>
        <v>1</v>
      </c>
      <c r="F1269" s="123">
        <f ca="1">(TRUNC(PRODUCT($E$12:$E1268),16))</f>
        <v>1.2431208027854399</v>
      </c>
      <c r="G1269" s="123">
        <f t="shared" ca="1" si="377"/>
        <v>1.1743994072441899</v>
      </c>
      <c r="H1269" s="123">
        <f t="shared" ca="1" si="361"/>
        <v>1.0585161999999999</v>
      </c>
      <c r="I1269" s="124">
        <f t="shared" si="368"/>
        <v>0.01</v>
      </c>
      <c r="J1269" s="125">
        <f t="shared" si="369"/>
        <v>44799</v>
      </c>
      <c r="K1269" s="126">
        <f t="shared" si="370"/>
        <v>111</v>
      </c>
      <c r="L1269" s="127">
        <f t="shared" si="371"/>
        <v>112</v>
      </c>
      <c r="M1269" s="128">
        <f t="shared" si="362"/>
        <v>1.0044321620000001</v>
      </c>
      <c r="N1269" s="128">
        <f t="shared" ca="1" si="363"/>
        <v>1.0632077150000001</v>
      </c>
      <c r="O1269" s="127">
        <f t="shared" si="372"/>
        <v>0</v>
      </c>
      <c r="P1269" s="123">
        <f t="shared" ca="1" si="364"/>
        <v>632.07714999999996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1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44963</v>
      </c>
      <c r="B1270" s="122">
        <f t="shared" ca="1" si="376"/>
        <v>10632.077149999999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1.2431208027854399</v>
      </c>
      <c r="G1270" s="123">
        <f t="shared" ca="1" si="377"/>
        <v>1.1743994072441899</v>
      </c>
      <c r="H1270" s="123">
        <f t="shared" ca="1" si="361"/>
        <v>1.0585161999999999</v>
      </c>
      <c r="I1270" s="124">
        <f t="shared" si="368"/>
        <v>0.01</v>
      </c>
      <c r="J1270" s="125">
        <f t="shared" si="369"/>
        <v>44799</v>
      </c>
      <c r="K1270" s="126">
        <f t="shared" si="370"/>
        <v>112</v>
      </c>
      <c r="L1270" s="127">
        <f t="shared" si="371"/>
        <v>112</v>
      </c>
      <c r="M1270" s="128">
        <f t="shared" si="362"/>
        <v>1.0044321620000001</v>
      </c>
      <c r="N1270" s="128">
        <f t="shared" ca="1" si="363"/>
        <v>1.0632077150000001</v>
      </c>
      <c r="O1270" s="127">
        <f t="shared" si="372"/>
        <v>0</v>
      </c>
      <c r="P1270" s="123">
        <f t="shared" ca="1" si="364"/>
        <v>632.07714999999996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1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44964</v>
      </c>
      <c r="B1271" s="122">
        <f t="shared" ca="1" si="376"/>
        <v>10637.89702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1.2437521589787599</v>
      </c>
      <c r="G1271" s="123">
        <f t="shared" ca="1" si="377"/>
        <v>1.1743994072441899</v>
      </c>
      <c r="H1271" s="123">
        <f t="shared" ca="1" si="361"/>
        <v>1.0590538</v>
      </c>
      <c r="I1271" s="124">
        <f t="shared" si="368"/>
        <v>0.01</v>
      </c>
      <c r="J1271" s="125">
        <f t="shared" si="369"/>
        <v>44799</v>
      </c>
      <c r="K1271" s="126">
        <f t="shared" si="370"/>
        <v>113</v>
      </c>
      <c r="L1271" s="127">
        <f t="shared" si="371"/>
        <v>113</v>
      </c>
      <c r="M1271" s="128">
        <f t="shared" si="362"/>
        <v>1.0044718239999999</v>
      </c>
      <c r="N1271" s="128">
        <f t="shared" ca="1" si="363"/>
        <v>1.063789702</v>
      </c>
      <c r="O1271" s="127">
        <f t="shared" si="372"/>
        <v>0</v>
      </c>
      <c r="P1271" s="123">
        <f t="shared" ca="1" si="364"/>
        <v>637.89702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1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44965</v>
      </c>
      <c r="B1272" s="122">
        <f t="shared" ca="1" si="376"/>
        <v>10643.72013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1.2443838358252699</v>
      </c>
      <c r="G1272" s="123">
        <f t="shared" ca="1" si="377"/>
        <v>1.1743994072441899</v>
      </c>
      <c r="H1272" s="123">
        <f t="shared" ca="1" si="361"/>
        <v>1.05959168</v>
      </c>
      <c r="I1272" s="124">
        <f t="shared" si="368"/>
        <v>0.01</v>
      </c>
      <c r="J1272" s="125">
        <f t="shared" si="369"/>
        <v>44799</v>
      </c>
      <c r="K1272" s="126">
        <f t="shared" si="370"/>
        <v>114</v>
      </c>
      <c r="L1272" s="127">
        <f t="shared" si="371"/>
        <v>114</v>
      </c>
      <c r="M1272" s="128">
        <f t="shared" si="362"/>
        <v>1.004511486</v>
      </c>
      <c r="N1272" s="128">
        <f t="shared" ca="1" si="363"/>
        <v>1.0643720130000001</v>
      </c>
      <c r="O1272" s="127">
        <f t="shared" si="372"/>
        <v>0</v>
      </c>
      <c r="P1272" s="123">
        <f t="shared" ca="1" si="364"/>
        <v>643.72013000000004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1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44966</v>
      </c>
      <c r="B1273" s="122">
        <f t="shared" ca="1" si="376"/>
        <v>10649.54631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1.2450158334878001</v>
      </c>
      <c r="G1273" s="123">
        <f t="shared" ca="1" si="377"/>
        <v>1.1743994072441899</v>
      </c>
      <c r="H1273" s="123">
        <f t="shared" ca="1" si="361"/>
        <v>1.06012982</v>
      </c>
      <c r="I1273" s="124">
        <f t="shared" si="368"/>
        <v>0.01</v>
      </c>
      <c r="J1273" s="125">
        <f t="shared" si="369"/>
        <v>44799</v>
      </c>
      <c r="K1273" s="126">
        <f t="shared" si="370"/>
        <v>115</v>
      </c>
      <c r="L1273" s="127">
        <f t="shared" si="371"/>
        <v>115</v>
      </c>
      <c r="M1273" s="128">
        <f t="shared" si="362"/>
        <v>1.004551151</v>
      </c>
      <c r="N1273" s="128">
        <f t="shared" ca="1" si="363"/>
        <v>1.064954631</v>
      </c>
      <c r="O1273" s="127">
        <f t="shared" si="372"/>
        <v>0</v>
      </c>
      <c r="P1273" s="123">
        <f t="shared" ca="1" si="364"/>
        <v>649.54630999999995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1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44967</v>
      </c>
      <c r="B1274" s="122">
        <f t="shared" ca="1" si="376"/>
        <v>10655.375739990001</v>
      </c>
      <c r="C1274" s="123">
        <f t="shared" si="367"/>
        <v>10000</v>
      </c>
      <c r="D1274" s="124">
        <f ca="1">IF(A1274&lt;$B$1,VLOOKUP(A1274,[1]DI!$A$4:$B$15000,2,FALSE),0)</f>
        <v>0.13650000000000001</v>
      </c>
      <c r="E1274" s="123">
        <f t="shared" ca="1" si="360"/>
        <v>1.00050788</v>
      </c>
      <c r="F1274" s="123">
        <f ca="1">(TRUNC(PRODUCT($E$12:$E1273),16))</f>
        <v>1.2456481521293199</v>
      </c>
      <c r="G1274" s="123">
        <f t="shared" ca="1" si="377"/>
        <v>1.1743994072441899</v>
      </c>
      <c r="H1274" s="123">
        <f t="shared" ca="1" si="361"/>
        <v>1.06066824</v>
      </c>
      <c r="I1274" s="124">
        <f t="shared" si="368"/>
        <v>0.01</v>
      </c>
      <c r="J1274" s="125">
        <f t="shared" si="369"/>
        <v>44799</v>
      </c>
      <c r="K1274" s="126">
        <f t="shared" si="370"/>
        <v>116</v>
      </c>
      <c r="L1274" s="127">
        <f t="shared" si="371"/>
        <v>116</v>
      </c>
      <c r="M1274" s="128">
        <f t="shared" si="362"/>
        <v>1.004590817</v>
      </c>
      <c r="N1274" s="128">
        <f t="shared" ca="1" si="363"/>
        <v>1.0655375739999999</v>
      </c>
      <c r="O1274" s="127">
        <f t="shared" si="372"/>
        <v>0</v>
      </c>
      <c r="P1274" s="123">
        <f t="shared" ca="1" si="364"/>
        <v>655.37573999000006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1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44968</v>
      </c>
      <c r="B1275" s="122">
        <f t="shared" ca="1" si="376"/>
        <v>10661.20832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1.24628079191282</v>
      </c>
      <c r="G1275" s="123">
        <f t="shared" ca="1" si="377"/>
        <v>1.1743994072441899</v>
      </c>
      <c r="H1275" s="123">
        <f t="shared" ca="1" si="361"/>
        <v>1.06120693</v>
      </c>
      <c r="I1275" s="124">
        <f t="shared" si="368"/>
        <v>0.01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1.004630484</v>
      </c>
      <c r="N1275" s="128">
        <f t="shared" ca="1" si="363"/>
        <v>1.066120832</v>
      </c>
      <c r="O1275" s="127">
        <f t="shared" si="372"/>
        <v>0</v>
      </c>
      <c r="P1275" s="123">
        <f t="shared" ca="1" si="364"/>
        <v>661.20831999999996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1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44969</v>
      </c>
      <c r="B1276" s="122">
        <f t="shared" ca="1" si="376"/>
        <v>10661.20832</v>
      </c>
      <c r="C1276" s="123">
        <f t="shared" si="367"/>
        <v>10000</v>
      </c>
      <c r="D1276" s="124">
        <f ca="1">IF(A1276&lt;$B$1,VLOOKUP(A1276,[1]DI!$A$4:$B$15000,2,FALSE),0)</f>
        <v>0</v>
      </c>
      <c r="E1276" s="123">
        <f t="shared" ca="1" si="360"/>
        <v>1</v>
      </c>
      <c r="F1276" s="123">
        <f ca="1">(TRUNC(PRODUCT($E$12:$E1275),16))</f>
        <v>1.24628079191282</v>
      </c>
      <c r="G1276" s="123">
        <f t="shared" ca="1" si="377"/>
        <v>1.1743994072441899</v>
      </c>
      <c r="H1276" s="123">
        <f t="shared" ca="1" si="361"/>
        <v>1.06120693</v>
      </c>
      <c r="I1276" s="124">
        <f t="shared" si="368"/>
        <v>0.01</v>
      </c>
      <c r="J1276" s="125">
        <f t="shared" si="369"/>
        <v>44799</v>
      </c>
      <c r="K1276" s="126">
        <f t="shared" si="370"/>
        <v>116</v>
      </c>
      <c r="L1276" s="127">
        <f t="shared" si="371"/>
        <v>117</v>
      </c>
      <c r="M1276" s="128">
        <f t="shared" si="362"/>
        <v>1.004630484</v>
      </c>
      <c r="N1276" s="128">
        <f t="shared" ca="1" si="363"/>
        <v>1.066120832</v>
      </c>
      <c r="O1276" s="127">
        <f t="shared" si="372"/>
        <v>0</v>
      </c>
      <c r="P1276" s="123">
        <f t="shared" ca="1" si="364"/>
        <v>661.20831999999996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1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44970</v>
      </c>
      <c r="B1277" s="122">
        <f t="shared" ca="1" si="376"/>
        <v>10661.20832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1.24628079191282</v>
      </c>
      <c r="G1277" s="123">
        <f t="shared" ca="1" si="377"/>
        <v>1.1743994072441899</v>
      </c>
      <c r="H1277" s="123">
        <f t="shared" ca="1" si="361"/>
        <v>1.06120693</v>
      </c>
      <c r="I1277" s="124">
        <f t="shared" si="368"/>
        <v>0.01</v>
      </c>
      <c r="J1277" s="125">
        <f t="shared" si="369"/>
        <v>44799</v>
      </c>
      <c r="K1277" s="126">
        <f t="shared" si="370"/>
        <v>117</v>
      </c>
      <c r="L1277" s="127">
        <f t="shared" si="371"/>
        <v>117</v>
      </c>
      <c r="M1277" s="128">
        <f t="shared" si="362"/>
        <v>1.004630484</v>
      </c>
      <c r="N1277" s="128">
        <f t="shared" ca="1" si="363"/>
        <v>1.066120832</v>
      </c>
      <c r="O1277" s="127">
        <f t="shared" si="372"/>
        <v>0</v>
      </c>
      <c r="P1277" s="123">
        <f t="shared" ca="1" si="364"/>
        <v>661.20831999999996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1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44971</v>
      </c>
      <c r="B1278" s="122">
        <f t="shared" ca="1" si="376"/>
        <v>10667.044159999999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1.24691375300142</v>
      </c>
      <c r="G1278" s="123">
        <f t="shared" ca="1" si="377"/>
        <v>1.1743994072441899</v>
      </c>
      <c r="H1278" s="123">
        <f t="shared" ca="1" si="361"/>
        <v>1.0617459</v>
      </c>
      <c r="I1278" s="124">
        <f t="shared" si="368"/>
        <v>0.01</v>
      </c>
      <c r="J1278" s="125">
        <f t="shared" si="369"/>
        <v>44799</v>
      </c>
      <c r="K1278" s="126">
        <f t="shared" si="370"/>
        <v>118</v>
      </c>
      <c r="L1278" s="127">
        <f t="shared" si="371"/>
        <v>118</v>
      </c>
      <c r="M1278" s="128">
        <f t="shared" si="362"/>
        <v>1.004670153</v>
      </c>
      <c r="N1278" s="128">
        <f t="shared" ca="1" si="363"/>
        <v>1.0667044160000001</v>
      </c>
      <c r="O1278" s="127">
        <f t="shared" si="372"/>
        <v>0</v>
      </c>
      <c r="P1278" s="123">
        <f t="shared" ca="1" si="364"/>
        <v>667.04416000000003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1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44972</v>
      </c>
      <c r="B1279" s="122">
        <f t="shared" ca="1" si="376"/>
        <v>10672.883159999999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1.2475470355582901</v>
      </c>
      <c r="G1279" s="123">
        <f t="shared" ca="1" si="377"/>
        <v>1.1743994072441899</v>
      </c>
      <c r="H1279" s="123">
        <f t="shared" ca="1" si="361"/>
        <v>1.06228514</v>
      </c>
      <c r="I1279" s="124">
        <f t="shared" si="368"/>
        <v>0.01</v>
      </c>
      <c r="J1279" s="125">
        <f t="shared" si="369"/>
        <v>44799</v>
      </c>
      <c r="K1279" s="126">
        <f t="shared" si="370"/>
        <v>119</v>
      </c>
      <c r="L1279" s="127">
        <f t="shared" si="371"/>
        <v>119</v>
      </c>
      <c r="M1279" s="128">
        <f t="shared" si="362"/>
        <v>1.0047098240000001</v>
      </c>
      <c r="N1279" s="128">
        <f t="shared" ca="1" si="363"/>
        <v>1.067288316</v>
      </c>
      <c r="O1279" s="127">
        <f t="shared" si="372"/>
        <v>0</v>
      </c>
      <c r="P1279" s="123">
        <f t="shared" ca="1" si="364"/>
        <v>672.88315999999998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1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44973</v>
      </c>
      <c r="B1280" s="122">
        <f t="shared" ca="1" si="376"/>
        <v>10678.725309990001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1.2481806397467099</v>
      </c>
      <c r="G1280" s="123">
        <f t="shared" ca="1" si="377"/>
        <v>1.1743994072441899</v>
      </c>
      <c r="H1280" s="123">
        <f t="shared" ca="1" si="361"/>
        <v>1.06282465</v>
      </c>
      <c r="I1280" s="124">
        <f t="shared" si="368"/>
        <v>0.01</v>
      </c>
      <c r="J1280" s="125">
        <f t="shared" si="369"/>
        <v>44799</v>
      </c>
      <c r="K1280" s="126">
        <f t="shared" si="370"/>
        <v>120</v>
      </c>
      <c r="L1280" s="127">
        <f t="shared" si="371"/>
        <v>120</v>
      </c>
      <c r="M1280" s="128">
        <f t="shared" si="362"/>
        <v>1.0047494960000001</v>
      </c>
      <c r="N1280" s="128">
        <f t="shared" ca="1" si="363"/>
        <v>1.0678725309999999</v>
      </c>
      <c r="O1280" s="127">
        <f t="shared" si="372"/>
        <v>0</v>
      </c>
      <c r="P1280" s="123">
        <f t="shared" ca="1" si="364"/>
        <v>678.72530999000003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1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44974</v>
      </c>
      <c r="B1281" s="122">
        <f t="shared" ca="1" si="376"/>
        <v>10684.570729999999</v>
      </c>
      <c r="C1281" s="123">
        <f t="shared" si="367"/>
        <v>10000</v>
      </c>
      <c r="D1281" s="124">
        <f ca="1">IF(A1281&lt;$B$1,VLOOKUP(A1281,[1]DI!$A$4:$B$15000,2,FALSE),0)</f>
        <v>0.13650000000000001</v>
      </c>
      <c r="E1281" s="123">
        <f t="shared" ca="1" si="360"/>
        <v>1.00050788</v>
      </c>
      <c r="F1281" s="123">
        <f ca="1">(TRUNC(PRODUCT($E$12:$E1280),16))</f>
        <v>1.24881456573002</v>
      </c>
      <c r="G1281" s="123">
        <f t="shared" ca="1" si="377"/>
        <v>1.1743994072441899</v>
      </c>
      <c r="H1281" s="123">
        <f t="shared" ca="1" si="361"/>
        <v>1.06336444</v>
      </c>
      <c r="I1281" s="124">
        <f t="shared" si="368"/>
        <v>0.01</v>
      </c>
      <c r="J1281" s="125">
        <f t="shared" si="369"/>
        <v>44799</v>
      </c>
      <c r="K1281" s="126">
        <f t="shared" si="370"/>
        <v>121</v>
      </c>
      <c r="L1281" s="127">
        <f t="shared" si="371"/>
        <v>121</v>
      </c>
      <c r="M1281" s="128">
        <f t="shared" si="362"/>
        <v>1.00478917</v>
      </c>
      <c r="N1281" s="128">
        <f t="shared" ca="1" si="363"/>
        <v>1.068457073</v>
      </c>
      <c r="O1281" s="127">
        <f t="shared" si="372"/>
        <v>0</v>
      </c>
      <c r="P1281" s="123">
        <f t="shared" ca="1" si="364"/>
        <v>684.57073000000003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1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44975</v>
      </c>
      <c r="B1282" s="122">
        <f t="shared" ca="1" si="376"/>
        <v>10690.4193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1.2494488136716699</v>
      </c>
      <c r="G1282" s="123">
        <f t="shared" ca="1" si="377"/>
        <v>1.1743994072441899</v>
      </c>
      <c r="H1282" s="123">
        <f t="shared" ca="1" si="361"/>
        <v>1.0639045</v>
      </c>
      <c r="I1282" s="124">
        <f t="shared" si="368"/>
        <v>0.01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1.004828845</v>
      </c>
      <c r="N1282" s="128">
        <f t="shared" ca="1" si="363"/>
        <v>1.06904193</v>
      </c>
      <c r="O1282" s="127">
        <f t="shared" si="372"/>
        <v>0</v>
      </c>
      <c r="P1282" s="123">
        <f t="shared" ca="1" si="364"/>
        <v>690.41930000000002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1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44976</v>
      </c>
      <c r="B1283" s="122">
        <f t="shared" ca="1" si="376"/>
        <v>10690.4193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1.2494488136716699</v>
      </c>
      <c r="G1283" s="123">
        <f t="shared" ca="1" si="377"/>
        <v>1.1743994072441899</v>
      </c>
      <c r="H1283" s="123">
        <f t="shared" ca="1" si="361"/>
        <v>1.0639045</v>
      </c>
      <c r="I1283" s="124">
        <f t="shared" si="368"/>
        <v>0.01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1.004828845</v>
      </c>
      <c r="N1283" s="128">
        <f t="shared" ca="1" si="363"/>
        <v>1.06904193</v>
      </c>
      <c r="O1283" s="127">
        <f t="shared" si="372"/>
        <v>0</v>
      </c>
      <c r="P1283" s="123">
        <f t="shared" ca="1" si="364"/>
        <v>690.41930000000002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1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44977</v>
      </c>
      <c r="B1284" s="122">
        <f t="shared" ca="1" si="376"/>
        <v>10690.4193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1.2494488136716699</v>
      </c>
      <c r="G1284" s="123">
        <f t="shared" ca="1" si="377"/>
        <v>1.1743994072441899</v>
      </c>
      <c r="H1284" s="123">
        <f t="shared" ca="1" si="361"/>
        <v>1.0639045</v>
      </c>
      <c r="I1284" s="124">
        <f t="shared" si="368"/>
        <v>0.01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1.004828845</v>
      </c>
      <c r="N1284" s="128">
        <f t="shared" ca="1" si="363"/>
        <v>1.06904193</v>
      </c>
      <c r="O1284" s="127">
        <f t="shared" si="372"/>
        <v>0</v>
      </c>
      <c r="P1284" s="123">
        <f t="shared" ca="1" si="364"/>
        <v>690.41930000000002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1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44978</v>
      </c>
      <c r="B1285" s="122">
        <f t="shared" ca="1" si="376"/>
        <v>10690.4193</v>
      </c>
      <c r="C1285" s="123">
        <f t="shared" si="367"/>
        <v>10000</v>
      </c>
      <c r="D1285" s="124">
        <f ca="1">IF(A1285&lt;$B$1,VLOOKUP(A1285,[1]DI!$A$4:$B$15000,2,FALSE),0)</f>
        <v>0</v>
      </c>
      <c r="E1285" s="123">
        <f t="shared" ca="1" si="360"/>
        <v>1</v>
      </c>
      <c r="F1285" s="123">
        <f ca="1">(TRUNC(PRODUCT($E$12:$E1284),16))</f>
        <v>1.2494488136716699</v>
      </c>
      <c r="G1285" s="123">
        <f t="shared" ca="1" si="377"/>
        <v>1.1743994072441899</v>
      </c>
      <c r="H1285" s="123">
        <f t="shared" ca="1" si="361"/>
        <v>1.0639045</v>
      </c>
      <c r="I1285" s="124">
        <f t="shared" si="368"/>
        <v>0.01</v>
      </c>
      <c r="J1285" s="125">
        <f t="shared" si="369"/>
        <v>44799</v>
      </c>
      <c r="K1285" s="126">
        <f t="shared" si="370"/>
        <v>121</v>
      </c>
      <c r="L1285" s="127">
        <f t="shared" si="371"/>
        <v>122</v>
      </c>
      <c r="M1285" s="128">
        <f t="shared" si="362"/>
        <v>1.004828845</v>
      </c>
      <c r="N1285" s="128">
        <f t="shared" ca="1" si="363"/>
        <v>1.06904193</v>
      </c>
      <c r="O1285" s="127">
        <f t="shared" si="372"/>
        <v>0</v>
      </c>
      <c r="P1285" s="123">
        <f t="shared" ca="1" si="364"/>
        <v>690.41930000000002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1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44979</v>
      </c>
      <c r="B1286" s="122">
        <f t="shared" ca="1" si="376"/>
        <v>10690.4193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1.2494488136716699</v>
      </c>
      <c r="G1286" s="123">
        <f t="shared" ca="1" si="377"/>
        <v>1.1743994072441899</v>
      </c>
      <c r="H1286" s="123">
        <f t="shared" ca="1" si="361"/>
        <v>1.0639045</v>
      </c>
      <c r="I1286" s="124">
        <f t="shared" si="368"/>
        <v>0.01</v>
      </c>
      <c r="J1286" s="125">
        <f t="shared" si="369"/>
        <v>44799</v>
      </c>
      <c r="K1286" s="126">
        <f t="shared" si="370"/>
        <v>122</v>
      </c>
      <c r="L1286" s="127">
        <f t="shared" si="371"/>
        <v>122</v>
      </c>
      <c r="M1286" s="128">
        <f t="shared" si="362"/>
        <v>1.004828845</v>
      </c>
      <c r="N1286" s="128">
        <f t="shared" ca="1" si="363"/>
        <v>1.06904193</v>
      </c>
      <c r="O1286" s="127">
        <f t="shared" si="372"/>
        <v>0</v>
      </c>
      <c r="P1286" s="123">
        <f t="shared" ca="1" si="364"/>
        <v>690.41930000000002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1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44980</v>
      </c>
      <c r="B1287" s="122">
        <f t="shared" ca="1" si="376"/>
        <v>10696.27112999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1.2500833837351599</v>
      </c>
      <c r="G1287" s="123">
        <f t="shared" ca="1" si="377"/>
        <v>1.1743994072441899</v>
      </c>
      <c r="H1287" s="123">
        <f t="shared" ca="1" si="361"/>
        <v>1.0644448399999999</v>
      </c>
      <c r="I1287" s="124">
        <f t="shared" si="368"/>
        <v>0.01</v>
      </c>
      <c r="J1287" s="125">
        <f t="shared" si="369"/>
        <v>44799</v>
      </c>
      <c r="K1287" s="126">
        <f t="shared" si="370"/>
        <v>123</v>
      </c>
      <c r="L1287" s="127">
        <f t="shared" si="371"/>
        <v>123</v>
      </c>
      <c r="M1287" s="128">
        <f t="shared" si="362"/>
        <v>1.004868522</v>
      </c>
      <c r="N1287" s="128">
        <f t="shared" ca="1" si="363"/>
        <v>1.0696271129999999</v>
      </c>
      <c r="O1287" s="127">
        <f t="shared" si="372"/>
        <v>0</v>
      </c>
      <c r="P1287" s="123">
        <f t="shared" ca="1" si="364"/>
        <v>696.27112998999996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1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44981</v>
      </c>
      <c r="B1288" s="122">
        <f t="shared" ca="1" si="376"/>
        <v>10702.126120000001</v>
      </c>
      <c r="C1288" s="123">
        <f t="shared" si="367"/>
        <v>10000</v>
      </c>
      <c r="D1288" s="124">
        <f ca="1">IF(A1288&lt;$B$1,VLOOKUP(A1288,[1]DI!$A$4:$B$15000,2,FALSE),0)</f>
        <v>0.13650000000000001</v>
      </c>
      <c r="E1288" s="123">
        <f t="shared" ca="1" si="360"/>
        <v>1.00050788</v>
      </c>
      <c r="F1288" s="123">
        <f ca="1">(TRUNC(PRODUCT($E$12:$E1287),16))</f>
        <v>1.25071827608409</v>
      </c>
      <c r="G1288" s="123">
        <f t="shared" ca="1" si="377"/>
        <v>1.1743994072441899</v>
      </c>
      <c r="H1288" s="123">
        <f t="shared" ca="1" si="361"/>
        <v>1.06498545</v>
      </c>
      <c r="I1288" s="124">
        <f t="shared" si="368"/>
        <v>0.01</v>
      </c>
      <c r="J1288" s="125">
        <f t="shared" si="369"/>
        <v>44799</v>
      </c>
      <c r="K1288" s="126">
        <f t="shared" si="370"/>
        <v>124</v>
      </c>
      <c r="L1288" s="127">
        <f t="shared" si="371"/>
        <v>124</v>
      </c>
      <c r="M1288" s="128">
        <f t="shared" si="362"/>
        <v>1.0049082</v>
      </c>
      <c r="N1288" s="128">
        <f t="shared" ca="1" si="363"/>
        <v>1.070212612</v>
      </c>
      <c r="O1288" s="127">
        <f t="shared" si="372"/>
        <v>0</v>
      </c>
      <c r="P1288" s="123">
        <f t="shared" ca="1" si="364"/>
        <v>702.12612000000001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1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44982</v>
      </c>
      <c r="B1289" s="122">
        <f t="shared" ca="1" si="376"/>
        <v>10707.98426999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1.25135349088214</v>
      </c>
      <c r="G1289" s="123">
        <f t="shared" ca="1" si="377"/>
        <v>1.1743994072441899</v>
      </c>
      <c r="H1289" s="123">
        <f t="shared" ca="1" si="361"/>
        <v>1.06552633</v>
      </c>
      <c r="I1289" s="124">
        <f t="shared" si="368"/>
        <v>0.01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1.0049478810000001</v>
      </c>
      <c r="N1289" s="128">
        <f t="shared" ca="1" si="363"/>
        <v>1.0707984269999999</v>
      </c>
      <c r="O1289" s="127">
        <f t="shared" si="372"/>
        <v>0</v>
      </c>
      <c r="P1289" s="123">
        <f t="shared" ca="1" si="364"/>
        <v>707.98426999000003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1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44983</v>
      </c>
      <c r="B1290" s="122">
        <f t="shared" ca="1" si="376"/>
        <v>10707.98426999</v>
      </c>
      <c r="C1290" s="123">
        <f t="shared" si="367"/>
        <v>10000</v>
      </c>
      <c r="D1290" s="124">
        <f ca="1">IF(A1290&lt;$B$1,VLOOKUP(A1290,[1]DI!$A$4:$B$15000,2,FALSE),0)</f>
        <v>0</v>
      </c>
      <c r="E1290" s="123">
        <f t="shared" ca="1" si="360"/>
        <v>1</v>
      </c>
      <c r="F1290" s="123">
        <f ca="1">(TRUNC(PRODUCT($E$12:$E1289),16))</f>
        <v>1.25135349088214</v>
      </c>
      <c r="G1290" s="123">
        <f t="shared" ca="1" si="377"/>
        <v>1.1743994072441899</v>
      </c>
      <c r="H1290" s="123">
        <f t="shared" ca="1" si="361"/>
        <v>1.06552633</v>
      </c>
      <c r="I1290" s="124">
        <f t="shared" si="368"/>
        <v>0.01</v>
      </c>
      <c r="J1290" s="125">
        <f t="shared" si="369"/>
        <v>44799</v>
      </c>
      <c r="K1290" s="126">
        <f t="shared" si="370"/>
        <v>124</v>
      </c>
      <c r="L1290" s="127">
        <f t="shared" si="371"/>
        <v>125</v>
      </c>
      <c r="M1290" s="128">
        <f t="shared" si="362"/>
        <v>1.0049478810000001</v>
      </c>
      <c r="N1290" s="128">
        <f t="shared" ca="1" si="363"/>
        <v>1.0707984269999999</v>
      </c>
      <c r="O1290" s="127">
        <f t="shared" si="372"/>
        <v>0</v>
      </c>
      <c r="P1290" s="123">
        <f t="shared" ca="1" si="364"/>
        <v>707.98426999000003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1" t="str">
        <f t="shared" si="375"/>
        <v>-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44984</v>
      </c>
      <c r="B1291" s="122">
        <f t="shared" ca="1" si="376"/>
        <v>10707.98426999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1.25135349088214</v>
      </c>
      <c r="G1291" s="123">
        <f t="shared" ca="1" si="377"/>
        <v>1.1743994072441899</v>
      </c>
      <c r="H1291" s="123">
        <f t="shared" ca="1" si="361"/>
        <v>1.06552633</v>
      </c>
      <c r="I1291" s="124">
        <f t="shared" si="368"/>
        <v>0.01</v>
      </c>
      <c r="J1291" s="125">
        <f t="shared" si="369"/>
        <v>44799</v>
      </c>
      <c r="K1291" s="126">
        <f t="shared" si="370"/>
        <v>125</v>
      </c>
      <c r="L1291" s="127">
        <f t="shared" si="371"/>
        <v>125</v>
      </c>
      <c r="M1291" s="128">
        <f t="shared" si="362"/>
        <v>1.0049478810000001</v>
      </c>
      <c r="N1291" s="128">
        <f t="shared" ca="1" si="363"/>
        <v>1.0707984269999999</v>
      </c>
      <c r="O1291" s="127">
        <f t="shared" si="372"/>
        <v>7</v>
      </c>
      <c r="P1291" s="123">
        <f t="shared" ca="1" si="364"/>
        <v>707.98426999000003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44984</v>
      </c>
      <c r="T1291" s="131">
        <f t="shared" ca="1" si="375"/>
        <v>28319370.799600001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44985</v>
      </c>
      <c r="B1292" s="122">
        <f t="shared" ca="1" si="376"/>
        <v>10005.47386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1.2519890282930899</v>
      </c>
      <c r="G1292" s="123">
        <f t="shared" ca="1" si="377"/>
        <v>1.25135349088214</v>
      </c>
      <c r="H1292" s="123">
        <f t="shared" ref="H1292:H1355" ca="1" si="379">ROUND(F1292/G1292,8)</f>
        <v>1.00050788</v>
      </c>
      <c r="I1292" s="124">
        <f t="shared" si="368"/>
        <v>0.01</v>
      </c>
      <c r="J1292" s="125">
        <f t="shared" si="369"/>
        <v>44984</v>
      </c>
      <c r="K1292" s="126">
        <f t="shared" si="370"/>
        <v>1</v>
      </c>
      <c r="L1292" s="127">
        <f t="shared" si="371"/>
        <v>1</v>
      </c>
      <c r="M1292" s="128">
        <f t="shared" ref="M1292:M1355" si="380">ROUND((I1292+1)^(L1292/252),9)</f>
        <v>1.0000394859999999</v>
      </c>
      <c r="N1292" s="128">
        <f t="shared" ref="N1292:N1355" ca="1" si="381">ROUND(H1292*M1292,9)</f>
        <v>1.000547386</v>
      </c>
      <c r="O1292" s="127">
        <f t="shared" si="372"/>
        <v>0</v>
      </c>
      <c r="P1292" s="123">
        <f t="shared" ref="P1292:P1355" ca="1" si="382">TRUNC(((N1292-1)*C1292),8)</f>
        <v>5.4738600000000002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1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44986</v>
      </c>
      <c r="B1293" s="122">
        <f t="shared" ca="1" si="376"/>
        <v>10010.950739989999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1.25262488848078</v>
      </c>
      <c r="G1293" s="123">
        <f t="shared" ca="1" si="377"/>
        <v>1.25135349088214</v>
      </c>
      <c r="H1293" s="123">
        <f t="shared" ca="1" si="379"/>
        <v>1.00101602</v>
      </c>
      <c r="I1293" s="124">
        <f t="shared" ref="I1293:I1356" si="386">I1292</f>
        <v>0.01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2</v>
      </c>
      <c r="L1293" s="127">
        <f t="shared" ref="L1293:L1356" si="389">IF(AND(K1293=1,K1292=1),1,IF(K1293&gt;0,IF(K1293=K1292,K1293+1,K1293),0))</f>
        <v>2</v>
      </c>
      <c r="M1293" s="128">
        <f t="shared" si="380"/>
        <v>1.000078974</v>
      </c>
      <c r="N1293" s="128">
        <f t="shared" ca="1" si="381"/>
        <v>1.001095074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10.950739990000001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1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44987</v>
      </c>
      <c r="B1294" s="122">
        <f t="shared" ref="B1294:B1357" ca="1" si="394">IF(A1294&lt;=TODAY(),C1294+P1294,IF(AND(A1294&gt;TODAY(),A1294&lt;=$B$1),IF(VLOOKUP(TODAY(),$A$10:$D$5000,4,FALSE)=0,"n.d",C1294+P1294),"n.d"))</f>
        <v>10016.430539999999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1.2532610716091399</v>
      </c>
      <c r="G1294" s="123">
        <f t="shared" ca="1" si="377"/>
        <v>1.25135349088214</v>
      </c>
      <c r="H1294" s="123">
        <f t="shared" ca="1" si="379"/>
        <v>1.00152441</v>
      </c>
      <c r="I1294" s="124">
        <f t="shared" si="386"/>
        <v>0.01</v>
      </c>
      <c r="J1294" s="125">
        <f t="shared" si="387"/>
        <v>44984</v>
      </c>
      <c r="K1294" s="126">
        <f t="shared" si="388"/>
        <v>3</v>
      </c>
      <c r="L1294" s="127">
        <f t="shared" si="389"/>
        <v>3</v>
      </c>
      <c r="M1294" s="128">
        <f t="shared" si="380"/>
        <v>1.000118463</v>
      </c>
      <c r="N1294" s="128">
        <f t="shared" ca="1" si="381"/>
        <v>1.0016430540000001</v>
      </c>
      <c r="O1294" s="127">
        <f t="shared" si="390"/>
        <v>0</v>
      </c>
      <c r="P1294" s="123">
        <f t="shared" ca="1" si="382"/>
        <v>16.430540000000001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1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44988</v>
      </c>
      <c r="B1295" s="122">
        <f t="shared" ca="1" si="394"/>
        <v>10021.913449989999</v>
      </c>
      <c r="C1295" s="123">
        <f t="shared" si="385"/>
        <v>10000</v>
      </c>
      <c r="D1295" s="124">
        <f ca="1">IF(A1295&lt;$B$1,VLOOKUP(A1295,[1]DI!$A$4:$B$15000,2,FALSE),0)</f>
        <v>0.13650000000000001</v>
      </c>
      <c r="E1295" s="123">
        <f t="shared" ca="1" si="378"/>
        <v>1.00050788</v>
      </c>
      <c r="F1295" s="123">
        <f ca="1">(TRUNC(PRODUCT($E$12:$E1294),16))</f>
        <v>1.2538975778421899</v>
      </c>
      <c r="G1295" s="123">
        <f t="shared" ca="1" si="377"/>
        <v>1.25135349088214</v>
      </c>
      <c r="H1295" s="123">
        <f t="shared" ca="1" si="379"/>
        <v>1.00203307</v>
      </c>
      <c r="I1295" s="124">
        <f t="shared" si="386"/>
        <v>0.01</v>
      </c>
      <c r="J1295" s="125">
        <f t="shared" si="387"/>
        <v>44984</v>
      </c>
      <c r="K1295" s="126">
        <f t="shared" si="388"/>
        <v>4</v>
      </c>
      <c r="L1295" s="127">
        <f t="shared" si="389"/>
        <v>4</v>
      </c>
      <c r="M1295" s="128">
        <f t="shared" si="380"/>
        <v>1.0001579540000001</v>
      </c>
      <c r="N1295" s="128">
        <f t="shared" ca="1" si="381"/>
        <v>1.002191345</v>
      </c>
      <c r="O1295" s="127">
        <f t="shared" si="390"/>
        <v>0</v>
      </c>
      <c r="P1295" s="123">
        <f t="shared" ca="1" si="382"/>
        <v>21.91344999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1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44989</v>
      </c>
      <c r="B1296" s="122">
        <f t="shared" ca="1" si="394"/>
        <v>10027.399289999999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1.2545344073440301</v>
      </c>
      <c r="G1296" s="123">
        <f t="shared" ca="1" si="377"/>
        <v>1.25135349088214</v>
      </c>
      <c r="H1296" s="123">
        <f t="shared" ca="1" si="379"/>
        <v>1.0025419799999999</v>
      </c>
      <c r="I1296" s="124">
        <f t="shared" si="386"/>
        <v>0.01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1.0001974469999999</v>
      </c>
      <c r="N1296" s="128">
        <f t="shared" ca="1" si="381"/>
        <v>1.0027399290000001</v>
      </c>
      <c r="O1296" s="127">
        <f t="shared" si="390"/>
        <v>0</v>
      </c>
      <c r="P1296" s="123">
        <f t="shared" ca="1" si="382"/>
        <v>27.399290000000001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1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44990</v>
      </c>
      <c r="B1297" s="122">
        <f t="shared" ca="1" si="394"/>
        <v>10027.399289999999</v>
      </c>
      <c r="C1297" s="123">
        <f t="shared" si="385"/>
        <v>10000</v>
      </c>
      <c r="D1297" s="124">
        <f ca="1">IF(A1297&lt;$B$1,VLOOKUP(A1297,[1]DI!$A$4:$B$15000,2,FALSE),0)</f>
        <v>0</v>
      </c>
      <c r="E1297" s="123">
        <f t="shared" ca="1" si="378"/>
        <v>1</v>
      </c>
      <c r="F1297" s="123">
        <f ca="1">(TRUNC(PRODUCT($E$12:$E1296),16))</f>
        <v>1.2545344073440301</v>
      </c>
      <c r="G1297" s="123">
        <f t="shared" ca="1" si="377"/>
        <v>1.25135349088214</v>
      </c>
      <c r="H1297" s="123">
        <f t="shared" ca="1" si="379"/>
        <v>1.0025419799999999</v>
      </c>
      <c r="I1297" s="124">
        <f t="shared" si="386"/>
        <v>0.01</v>
      </c>
      <c r="J1297" s="125">
        <f t="shared" si="387"/>
        <v>44984</v>
      </c>
      <c r="K1297" s="126">
        <f t="shared" si="388"/>
        <v>4</v>
      </c>
      <c r="L1297" s="127">
        <f t="shared" si="389"/>
        <v>5</v>
      </c>
      <c r="M1297" s="128">
        <f t="shared" si="380"/>
        <v>1.0001974469999999</v>
      </c>
      <c r="N1297" s="128">
        <f t="shared" ca="1" si="381"/>
        <v>1.0027399290000001</v>
      </c>
      <c r="O1297" s="127">
        <f t="shared" si="390"/>
        <v>0</v>
      </c>
      <c r="P1297" s="123">
        <f t="shared" ca="1" si="382"/>
        <v>27.399290000000001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1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44991</v>
      </c>
      <c r="B1298" s="122">
        <f t="shared" ca="1" si="394"/>
        <v>10027.399289999999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1.2545344073440301</v>
      </c>
      <c r="G1298" s="123">
        <f t="shared" ca="1" si="377"/>
        <v>1.25135349088214</v>
      </c>
      <c r="H1298" s="123">
        <f t="shared" ca="1" si="379"/>
        <v>1.0025419799999999</v>
      </c>
      <c r="I1298" s="124">
        <f t="shared" si="386"/>
        <v>0.01</v>
      </c>
      <c r="J1298" s="125">
        <f t="shared" si="387"/>
        <v>44984</v>
      </c>
      <c r="K1298" s="126">
        <f t="shared" si="388"/>
        <v>5</v>
      </c>
      <c r="L1298" s="127">
        <f t="shared" si="389"/>
        <v>5</v>
      </c>
      <c r="M1298" s="128">
        <f t="shared" si="380"/>
        <v>1.0001974469999999</v>
      </c>
      <c r="N1298" s="128">
        <f t="shared" ca="1" si="381"/>
        <v>1.0027399290000001</v>
      </c>
      <c r="O1298" s="127">
        <f t="shared" si="390"/>
        <v>0</v>
      </c>
      <c r="P1298" s="123">
        <f t="shared" ca="1" si="382"/>
        <v>27.399290000000001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1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44992</v>
      </c>
      <c r="B1299" s="122">
        <f t="shared" ca="1" si="394"/>
        <v>10032.888139999999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1.25517156027883</v>
      </c>
      <c r="G1299" s="123">
        <f t="shared" ca="1" si="377"/>
        <v>1.25135349088214</v>
      </c>
      <c r="H1299" s="123">
        <f t="shared" ca="1" si="379"/>
        <v>1.0030511499999999</v>
      </c>
      <c r="I1299" s="124">
        <f t="shared" si="386"/>
        <v>0.01</v>
      </c>
      <c r="J1299" s="125">
        <f t="shared" si="387"/>
        <v>44984</v>
      </c>
      <c r="K1299" s="126">
        <f t="shared" si="388"/>
        <v>6</v>
      </c>
      <c r="L1299" s="127">
        <f t="shared" si="389"/>
        <v>6</v>
      </c>
      <c r="M1299" s="128">
        <f t="shared" si="380"/>
        <v>1.000236941</v>
      </c>
      <c r="N1299" s="128">
        <f t="shared" ca="1" si="381"/>
        <v>1.003288814</v>
      </c>
      <c r="O1299" s="127">
        <f t="shared" si="390"/>
        <v>0</v>
      </c>
      <c r="P1299" s="123">
        <f t="shared" ca="1" si="382"/>
        <v>32.88814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1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44993</v>
      </c>
      <c r="B1300" s="122">
        <f t="shared" ca="1" si="394"/>
        <v>10038.379999999999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1.2558090368108601</v>
      </c>
      <c r="G1300" s="123">
        <f t="shared" ca="1" si="377"/>
        <v>1.25135349088214</v>
      </c>
      <c r="H1300" s="123">
        <f t="shared" ca="1" si="379"/>
        <v>1.00356058</v>
      </c>
      <c r="I1300" s="124">
        <f t="shared" si="386"/>
        <v>0.01</v>
      </c>
      <c r="J1300" s="125">
        <f t="shared" si="387"/>
        <v>44984</v>
      </c>
      <c r="K1300" s="126">
        <f t="shared" si="388"/>
        <v>7</v>
      </c>
      <c r="L1300" s="127">
        <f t="shared" si="389"/>
        <v>7</v>
      </c>
      <c r="M1300" s="128">
        <f t="shared" si="380"/>
        <v>1.000276436</v>
      </c>
      <c r="N1300" s="128">
        <f t="shared" ca="1" si="381"/>
        <v>1.003838</v>
      </c>
      <c r="O1300" s="127">
        <f t="shared" si="390"/>
        <v>0</v>
      </c>
      <c r="P1300" s="123">
        <f t="shared" ca="1" si="382"/>
        <v>38.380000000000003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1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44994</v>
      </c>
      <c r="B1301" s="122">
        <f t="shared" ca="1" si="394"/>
        <v>10043.87488999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1.2564468371044799</v>
      </c>
      <c r="G1301" s="123">
        <f t="shared" ca="1" si="377"/>
        <v>1.25135349088214</v>
      </c>
      <c r="H1301" s="123">
        <f t="shared" ca="1" si="379"/>
        <v>1.0040702699999999</v>
      </c>
      <c r="I1301" s="124">
        <f t="shared" si="386"/>
        <v>0.01</v>
      </c>
      <c r="J1301" s="125">
        <f t="shared" si="387"/>
        <v>44984</v>
      </c>
      <c r="K1301" s="126">
        <f t="shared" si="388"/>
        <v>8</v>
      </c>
      <c r="L1301" s="127">
        <f t="shared" si="389"/>
        <v>8</v>
      </c>
      <c r="M1301" s="128">
        <f t="shared" si="380"/>
        <v>1.000315933</v>
      </c>
      <c r="N1301" s="128">
        <f t="shared" ca="1" si="381"/>
        <v>1.004387489</v>
      </c>
      <c r="O1301" s="127">
        <f t="shared" si="390"/>
        <v>0</v>
      </c>
      <c r="P1301" s="123">
        <f t="shared" ca="1" si="382"/>
        <v>43.87488999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1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44995</v>
      </c>
      <c r="B1302" s="122">
        <f t="shared" ca="1" si="394"/>
        <v>10049.372799999999</v>
      </c>
      <c r="C1302" s="123">
        <f t="shared" si="385"/>
        <v>10000</v>
      </c>
      <c r="D1302" s="124">
        <f ca="1">IF(A1302&lt;$B$1,VLOOKUP(A1302,[1]DI!$A$4:$B$15000,2,FALSE),0)</f>
        <v>0.13650000000000001</v>
      </c>
      <c r="E1302" s="123">
        <f t="shared" ca="1" si="378"/>
        <v>1.00050788</v>
      </c>
      <c r="F1302" s="123">
        <f ca="1">(TRUNC(PRODUCT($E$12:$E1301),16))</f>
        <v>1.25708496132411</v>
      </c>
      <c r="G1302" s="123">
        <f t="shared" ca="1" si="377"/>
        <v>1.25135349088214</v>
      </c>
      <c r="H1302" s="123">
        <f t="shared" ca="1" si="379"/>
        <v>1.00458022</v>
      </c>
      <c r="I1302" s="124">
        <f t="shared" si="386"/>
        <v>0.01</v>
      </c>
      <c r="J1302" s="125">
        <f t="shared" si="387"/>
        <v>44984</v>
      </c>
      <c r="K1302" s="126">
        <f t="shared" si="388"/>
        <v>9</v>
      </c>
      <c r="L1302" s="127">
        <f t="shared" si="389"/>
        <v>9</v>
      </c>
      <c r="M1302" s="128">
        <f t="shared" si="380"/>
        <v>1.0003554320000001</v>
      </c>
      <c r="N1302" s="128">
        <f t="shared" ca="1" si="381"/>
        <v>1.00493728</v>
      </c>
      <c r="O1302" s="127">
        <f t="shared" si="390"/>
        <v>0</v>
      </c>
      <c r="P1302" s="123">
        <f t="shared" ca="1" si="382"/>
        <v>49.372799999999998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1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44996</v>
      </c>
      <c r="B1303" s="122">
        <f t="shared" ca="1" si="394"/>
        <v>10054.87362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1.25772340963427</v>
      </c>
      <c r="G1303" s="123">
        <f t="shared" ca="1" si="377"/>
        <v>1.25135349088214</v>
      </c>
      <c r="H1303" s="123">
        <f t="shared" ca="1" si="379"/>
        <v>1.0050904199999999</v>
      </c>
      <c r="I1303" s="124">
        <f t="shared" si="386"/>
        <v>0.01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1.0003949320000001</v>
      </c>
      <c r="N1303" s="128">
        <f t="shared" ca="1" si="381"/>
        <v>1.005487362</v>
      </c>
      <c r="O1303" s="127">
        <f t="shared" si="390"/>
        <v>0</v>
      </c>
      <c r="P1303" s="123">
        <f t="shared" ca="1" si="382"/>
        <v>54.873620000000003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1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44997</v>
      </c>
      <c r="B1304" s="122">
        <f t="shared" ca="1" si="394"/>
        <v>10054.87362</v>
      </c>
      <c r="C1304" s="123">
        <f t="shared" si="385"/>
        <v>10000</v>
      </c>
      <c r="D1304" s="124">
        <f ca="1">IF(A1304&lt;$B$1,VLOOKUP(A1304,[1]DI!$A$4:$B$15000,2,FALSE),0)</f>
        <v>0</v>
      </c>
      <c r="E1304" s="123">
        <f t="shared" ca="1" si="378"/>
        <v>1</v>
      </c>
      <c r="F1304" s="123">
        <f ca="1">(TRUNC(PRODUCT($E$12:$E1303),16))</f>
        <v>1.25772340963427</v>
      </c>
      <c r="G1304" s="123">
        <f t="shared" ca="1" si="377"/>
        <v>1.25135349088214</v>
      </c>
      <c r="H1304" s="123">
        <f t="shared" ca="1" si="379"/>
        <v>1.0050904199999999</v>
      </c>
      <c r="I1304" s="124">
        <f t="shared" si="386"/>
        <v>0.01</v>
      </c>
      <c r="J1304" s="125">
        <f t="shared" si="387"/>
        <v>44984</v>
      </c>
      <c r="K1304" s="126">
        <f t="shared" si="388"/>
        <v>9</v>
      </c>
      <c r="L1304" s="127">
        <f t="shared" si="389"/>
        <v>10</v>
      </c>
      <c r="M1304" s="128">
        <f t="shared" si="380"/>
        <v>1.0003949320000001</v>
      </c>
      <c r="N1304" s="128">
        <f t="shared" ca="1" si="381"/>
        <v>1.005487362</v>
      </c>
      <c r="O1304" s="127">
        <f t="shared" si="390"/>
        <v>0</v>
      </c>
      <c r="P1304" s="123">
        <f t="shared" ca="1" si="382"/>
        <v>54.873620000000003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1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44998</v>
      </c>
      <c r="B1305" s="122">
        <f t="shared" ca="1" si="394"/>
        <v>10054.87362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1.25772340963427</v>
      </c>
      <c r="G1305" s="123">
        <f t="shared" ca="1" si="377"/>
        <v>1.25135349088214</v>
      </c>
      <c r="H1305" s="123">
        <f t="shared" ca="1" si="379"/>
        <v>1.0050904199999999</v>
      </c>
      <c r="I1305" s="124">
        <f t="shared" si="386"/>
        <v>0.01</v>
      </c>
      <c r="J1305" s="125">
        <f t="shared" si="387"/>
        <v>44984</v>
      </c>
      <c r="K1305" s="126">
        <f t="shared" si="388"/>
        <v>10</v>
      </c>
      <c r="L1305" s="127">
        <f t="shared" si="389"/>
        <v>10</v>
      </c>
      <c r="M1305" s="128">
        <f t="shared" si="380"/>
        <v>1.0003949320000001</v>
      </c>
      <c r="N1305" s="128">
        <f t="shared" ca="1" si="381"/>
        <v>1.005487362</v>
      </c>
      <c r="O1305" s="127">
        <f t="shared" si="390"/>
        <v>0</v>
      </c>
      <c r="P1305" s="123">
        <f t="shared" ca="1" si="382"/>
        <v>54.873620000000003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1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44999</v>
      </c>
      <c r="B1306" s="122">
        <f t="shared" ca="1" si="394"/>
        <v>10060.377570000001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1.2583621821995501</v>
      </c>
      <c r="G1306" s="123">
        <f t="shared" ca="1" si="377"/>
        <v>1.25135349088214</v>
      </c>
      <c r="H1306" s="123">
        <f t="shared" ca="1" si="379"/>
        <v>1.00560089</v>
      </c>
      <c r="I1306" s="124">
        <f t="shared" si="386"/>
        <v>0.01</v>
      </c>
      <c r="J1306" s="125">
        <f t="shared" si="387"/>
        <v>44984</v>
      </c>
      <c r="K1306" s="126">
        <f t="shared" si="388"/>
        <v>11</v>
      </c>
      <c r="L1306" s="127">
        <f t="shared" si="389"/>
        <v>11</v>
      </c>
      <c r="M1306" s="128">
        <f t="shared" si="380"/>
        <v>1.000434434</v>
      </c>
      <c r="N1306" s="128">
        <f t="shared" ca="1" si="381"/>
        <v>1.0060377570000001</v>
      </c>
      <c r="O1306" s="127">
        <f t="shared" si="390"/>
        <v>0</v>
      </c>
      <c r="P1306" s="123">
        <f t="shared" ca="1" si="382"/>
        <v>60.377569999999999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1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45000</v>
      </c>
      <c r="B1307" s="122">
        <f t="shared" ca="1" si="394"/>
        <v>10065.88445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1.2590012791846501</v>
      </c>
      <c r="G1307" s="123">
        <f t="shared" ca="1" si="377"/>
        <v>1.25135349088214</v>
      </c>
      <c r="H1307" s="123">
        <f t="shared" ca="1" si="379"/>
        <v>1.00611161</v>
      </c>
      <c r="I1307" s="124">
        <f t="shared" si="386"/>
        <v>0.01</v>
      </c>
      <c r="J1307" s="125">
        <f t="shared" si="387"/>
        <v>44984</v>
      </c>
      <c r="K1307" s="126">
        <f t="shared" si="388"/>
        <v>12</v>
      </c>
      <c r="L1307" s="127">
        <f t="shared" si="389"/>
        <v>12</v>
      </c>
      <c r="M1307" s="128">
        <f t="shared" si="380"/>
        <v>1.0004739380000001</v>
      </c>
      <c r="N1307" s="128">
        <f t="shared" ca="1" si="381"/>
        <v>1.006588445</v>
      </c>
      <c r="O1307" s="127">
        <f t="shared" si="390"/>
        <v>0</v>
      </c>
      <c r="P1307" s="123">
        <f t="shared" ca="1" si="382"/>
        <v>65.884450000000001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1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45001</v>
      </c>
      <c r="B1308" s="122">
        <f t="shared" ca="1" si="394"/>
        <v>10071.39441999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1.25964070075432</v>
      </c>
      <c r="G1308" s="123">
        <f t="shared" ca="1" si="377"/>
        <v>1.25135349088214</v>
      </c>
      <c r="H1308" s="123">
        <f t="shared" ca="1" si="379"/>
        <v>1.0066226</v>
      </c>
      <c r="I1308" s="124">
        <f t="shared" si="386"/>
        <v>0.01</v>
      </c>
      <c r="J1308" s="125">
        <f t="shared" si="387"/>
        <v>44984</v>
      </c>
      <c r="K1308" s="126">
        <f t="shared" si="388"/>
        <v>13</v>
      </c>
      <c r="L1308" s="127">
        <f t="shared" si="389"/>
        <v>13</v>
      </c>
      <c r="M1308" s="128">
        <f t="shared" si="380"/>
        <v>1.0005134419999999</v>
      </c>
      <c r="N1308" s="128">
        <f t="shared" ca="1" si="381"/>
        <v>1.0071394419999999</v>
      </c>
      <c r="O1308" s="127">
        <f t="shared" si="390"/>
        <v>0</v>
      </c>
      <c r="P1308" s="123">
        <f t="shared" ca="1" si="382"/>
        <v>71.394419990000003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1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45002</v>
      </c>
      <c r="B1309" s="122">
        <f t="shared" ca="1" si="394"/>
        <v>10076.90734</v>
      </c>
      <c r="C1309" s="123">
        <f t="shared" si="385"/>
        <v>10000</v>
      </c>
      <c r="D1309" s="124">
        <f ca="1">IF(A1309&lt;$B$1,VLOOKUP(A1309,[1]DI!$A$4:$B$15000,2,FALSE),0)</f>
        <v>0.13650000000000001</v>
      </c>
      <c r="E1309" s="123">
        <f t="shared" ca="1" si="378"/>
        <v>1.00050788</v>
      </c>
      <c r="F1309" s="123">
        <f ca="1">(TRUNC(PRODUCT($E$12:$E1308),16))</f>
        <v>1.2602804470734199</v>
      </c>
      <c r="G1309" s="123">
        <f t="shared" ca="1" si="377"/>
        <v>1.25135349088214</v>
      </c>
      <c r="H1309" s="123">
        <f t="shared" ca="1" si="379"/>
        <v>1.0071338400000001</v>
      </c>
      <c r="I1309" s="124">
        <f t="shared" si="386"/>
        <v>0.01</v>
      </c>
      <c r="J1309" s="125">
        <f t="shared" si="387"/>
        <v>44984</v>
      </c>
      <c r="K1309" s="126">
        <f t="shared" si="388"/>
        <v>14</v>
      </c>
      <c r="L1309" s="127">
        <f t="shared" si="389"/>
        <v>14</v>
      </c>
      <c r="M1309" s="128">
        <f t="shared" si="380"/>
        <v>1.000552949</v>
      </c>
      <c r="N1309" s="128">
        <f t="shared" ca="1" si="381"/>
        <v>1.0076907340000001</v>
      </c>
      <c r="O1309" s="127">
        <f t="shared" si="390"/>
        <v>0</v>
      </c>
      <c r="P1309" s="123">
        <f t="shared" ca="1" si="382"/>
        <v>76.907340000000005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1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45003</v>
      </c>
      <c r="B1310" s="122">
        <f t="shared" ca="1" si="394"/>
        <v>10082.423269999999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1.2609205183068799</v>
      </c>
      <c r="G1310" s="123">
        <f t="shared" ca="1" si="377"/>
        <v>1.25135349088214</v>
      </c>
      <c r="H1310" s="123">
        <f t="shared" ca="1" si="379"/>
        <v>1.0076453400000001</v>
      </c>
      <c r="I1310" s="124">
        <f t="shared" si="386"/>
        <v>0.01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1.000592457</v>
      </c>
      <c r="N1310" s="128">
        <f t="shared" ca="1" si="381"/>
        <v>1.008242327</v>
      </c>
      <c r="O1310" s="127">
        <f t="shared" si="390"/>
        <v>0</v>
      </c>
      <c r="P1310" s="123">
        <f t="shared" ca="1" si="382"/>
        <v>82.423270000000002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1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45004</v>
      </c>
      <c r="B1311" s="122">
        <f t="shared" ca="1" si="394"/>
        <v>10082.423269999999</v>
      </c>
      <c r="C1311" s="123">
        <f t="shared" si="385"/>
        <v>10000</v>
      </c>
      <c r="D1311" s="124">
        <f ca="1">IF(A1311&lt;$B$1,VLOOKUP(A1311,[1]DI!$A$4:$B$15000,2,FALSE),0)</f>
        <v>0</v>
      </c>
      <c r="E1311" s="123">
        <f t="shared" ca="1" si="378"/>
        <v>1</v>
      </c>
      <c r="F1311" s="123">
        <f ca="1">(TRUNC(PRODUCT($E$12:$E1310),16))</f>
        <v>1.2609205183068799</v>
      </c>
      <c r="G1311" s="123">
        <f t="shared" ca="1" si="377"/>
        <v>1.25135349088214</v>
      </c>
      <c r="H1311" s="123">
        <f t="shared" ca="1" si="379"/>
        <v>1.0076453400000001</v>
      </c>
      <c r="I1311" s="124">
        <f t="shared" si="386"/>
        <v>0.01</v>
      </c>
      <c r="J1311" s="125">
        <f t="shared" si="387"/>
        <v>44984</v>
      </c>
      <c r="K1311" s="126">
        <f t="shared" si="388"/>
        <v>14</v>
      </c>
      <c r="L1311" s="127">
        <f t="shared" si="389"/>
        <v>15</v>
      </c>
      <c r="M1311" s="128">
        <f t="shared" si="380"/>
        <v>1.000592457</v>
      </c>
      <c r="N1311" s="128">
        <f t="shared" ca="1" si="381"/>
        <v>1.008242327</v>
      </c>
      <c r="O1311" s="127">
        <f t="shared" si="390"/>
        <v>0</v>
      </c>
      <c r="P1311" s="123">
        <f t="shared" ca="1" si="382"/>
        <v>82.423270000000002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1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45005</v>
      </c>
      <c r="B1312" s="122">
        <f t="shared" ca="1" si="394"/>
        <v>10082.423269999999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1.2609205183068799</v>
      </c>
      <c r="G1312" s="123">
        <f t="shared" ca="1" si="377"/>
        <v>1.25135349088214</v>
      </c>
      <c r="H1312" s="123">
        <f t="shared" ca="1" si="379"/>
        <v>1.0076453400000001</v>
      </c>
      <c r="I1312" s="124">
        <f t="shared" si="386"/>
        <v>0.01</v>
      </c>
      <c r="J1312" s="125">
        <f t="shared" si="387"/>
        <v>44984</v>
      </c>
      <c r="K1312" s="126">
        <f t="shared" si="388"/>
        <v>15</v>
      </c>
      <c r="L1312" s="127">
        <f t="shared" si="389"/>
        <v>15</v>
      </c>
      <c r="M1312" s="128">
        <f t="shared" si="380"/>
        <v>1.000592457</v>
      </c>
      <c r="N1312" s="128">
        <f t="shared" ca="1" si="381"/>
        <v>1.008242327</v>
      </c>
      <c r="O1312" s="127">
        <f t="shared" si="390"/>
        <v>0</v>
      </c>
      <c r="P1312" s="123">
        <f t="shared" ca="1" si="382"/>
        <v>82.423270000000002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1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45006</v>
      </c>
      <c r="B1313" s="122">
        <f t="shared" ca="1" si="394"/>
        <v>10087.94232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1.26156091461972</v>
      </c>
      <c r="G1313" s="123">
        <f t="shared" ca="1" si="377"/>
        <v>1.25135349088214</v>
      </c>
      <c r="H1313" s="123">
        <f t="shared" ca="1" si="379"/>
        <v>1.00815711</v>
      </c>
      <c r="I1313" s="124">
        <f t="shared" si="386"/>
        <v>0.01</v>
      </c>
      <c r="J1313" s="125">
        <f t="shared" si="387"/>
        <v>44984</v>
      </c>
      <c r="K1313" s="126">
        <f t="shared" si="388"/>
        <v>16</v>
      </c>
      <c r="L1313" s="127">
        <f t="shared" si="389"/>
        <v>16</v>
      </c>
      <c r="M1313" s="128">
        <f t="shared" si="380"/>
        <v>1.0006319669999999</v>
      </c>
      <c r="N1313" s="128">
        <f t="shared" ca="1" si="381"/>
        <v>1.0087942320000001</v>
      </c>
      <c r="O1313" s="127">
        <f t="shared" si="390"/>
        <v>0</v>
      </c>
      <c r="P1313" s="123">
        <f t="shared" ca="1" si="382"/>
        <v>87.942319999999995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1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45007</v>
      </c>
      <c r="B1314" s="122">
        <f t="shared" ca="1" si="394"/>
        <v>10093.46429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1.2622016361770301</v>
      </c>
      <c r="G1314" s="123">
        <f t="shared" ca="1" si="377"/>
        <v>1.25135349088214</v>
      </c>
      <c r="H1314" s="123">
        <f t="shared" ca="1" si="379"/>
        <v>1.0086691299999999</v>
      </c>
      <c r="I1314" s="124">
        <f t="shared" si="386"/>
        <v>0.01</v>
      </c>
      <c r="J1314" s="125">
        <f t="shared" si="387"/>
        <v>44984</v>
      </c>
      <c r="K1314" s="126">
        <f t="shared" si="388"/>
        <v>17</v>
      </c>
      <c r="L1314" s="127">
        <f t="shared" si="389"/>
        <v>17</v>
      </c>
      <c r="M1314" s="128">
        <f t="shared" si="380"/>
        <v>1.0006714779999999</v>
      </c>
      <c r="N1314" s="128">
        <f t="shared" ca="1" si="381"/>
        <v>1.009346429</v>
      </c>
      <c r="O1314" s="127">
        <f t="shared" si="390"/>
        <v>0</v>
      </c>
      <c r="P1314" s="123">
        <f t="shared" ca="1" si="382"/>
        <v>93.464290000000005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1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45008</v>
      </c>
      <c r="B1315" s="122">
        <f t="shared" ca="1" si="394"/>
        <v>10098.98929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1.26284268314401</v>
      </c>
      <c r="G1315" s="123">
        <f t="shared" ca="1" si="377"/>
        <v>1.25135349088214</v>
      </c>
      <c r="H1315" s="123">
        <f t="shared" ca="1" si="379"/>
        <v>1.0091814100000001</v>
      </c>
      <c r="I1315" s="124">
        <f t="shared" si="386"/>
        <v>0.01</v>
      </c>
      <c r="J1315" s="125">
        <f t="shared" si="387"/>
        <v>44984</v>
      </c>
      <c r="K1315" s="126">
        <f t="shared" si="388"/>
        <v>18</v>
      </c>
      <c r="L1315" s="127">
        <f t="shared" si="389"/>
        <v>18</v>
      </c>
      <c r="M1315" s="128">
        <f t="shared" si="380"/>
        <v>1.000710991</v>
      </c>
      <c r="N1315" s="128">
        <f t="shared" ca="1" si="381"/>
        <v>1.009898929</v>
      </c>
      <c r="O1315" s="127">
        <f t="shared" si="390"/>
        <v>0</v>
      </c>
      <c r="P1315" s="123">
        <f t="shared" ca="1" si="382"/>
        <v>98.989289999999997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1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45009</v>
      </c>
      <c r="B1316" s="122">
        <f t="shared" ca="1" si="394"/>
        <v>10104.51739999</v>
      </c>
      <c r="C1316" s="123">
        <f t="shared" si="385"/>
        <v>10000</v>
      </c>
      <c r="D1316" s="124">
        <f ca="1">IF(A1316&lt;$B$1,VLOOKUP(A1316,[1]DI!$A$4:$B$15000,2,FALSE),0)</f>
        <v>0.13650000000000001</v>
      </c>
      <c r="E1316" s="123">
        <f t="shared" ca="1" si="378"/>
        <v>1.00050788</v>
      </c>
      <c r="F1316" s="123">
        <f ca="1">(TRUNC(PRODUCT($E$12:$E1315),16))</f>
        <v>1.2634840556859299</v>
      </c>
      <c r="G1316" s="123">
        <f t="shared" ca="1" si="377"/>
        <v>1.25135349088214</v>
      </c>
      <c r="H1316" s="123">
        <f t="shared" ca="1" si="379"/>
        <v>1.0096939599999999</v>
      </c>
      <c r="I1316" s="124">
        <f t="shared" si="386"/>
        <v>0.01</v>
      </c>
      <c r="J1316" s="125">
        <f t="shared" si="387"/>
        <v>44984</v>
      </c>
      <c r="K1316" s="126">
        <f t="shared" si="388"/>
        <v>19</v>
      </c>
      <c r="L1316" s="127">
        <f t="shared" si="389"/>
        <v>19</v>
      </c>
      <c r="M1316" s="128">
        <f t="shared" si="380"/>
        <v>1.0007505050000001</v>
      </c>
      <c r="N1316" s="128">
        <f t="shared" ca="1" si="381"/>
        <v>1.0104517399999999</v>
      </c>
      <c r="O1316" s="127">
        <f t="shared" si="390"/>
        <v>0</v>
      </c>
      <c r="P1316" s="123">
        <f t="shared" ca="1" si="382"/>
        <v>104.51739999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1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45010</v>
      </c>
      <c r="B1317" s="122">
        <f t="shared" ca="1" si="394"/>
        <v>10110.04845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1.2641257539681301</v>
      </c>
      <c r="G1317" s="123">
        <f t="shared" ca="1" si="377"/>
        <v>1.25135349088214</v>
      </c>
      <c r="H1317" s="123">
        <f t="shared" ca="1" si="379"/>
        <v>1.01020676</v>
      </c>
      <c r="I1317" s="124">
        <f t="shared" si="386"/>
        <v>0.01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1.000790021</v>
      </c>
      <c r="N1317" s="128">
        <f t="shared" ca="1" si="381"/>
        <v>1.011004845</v>
      </c>
      <c r="O1317" s="127">
        <f t="shared" si="390"/>
        <v>0</v>
      </c>
      <c r="P1317" s="123">
        <f t="shared" ca="1" si="382"/>
        <v>110.04845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1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45011</v>
      </c>
      <c r="B1318" s="122">
        <f t="shared" ca="1" si="394"/>
        <v>10110.04845</v>
      </c>
      <c r="C1318" s="123">
        <f t="shared" si="385"/>
        <v>10000</v>
      </c>
      <c r="D1318" s="124">
        <f ca="1">IF(A1318&lt;$B$1,VLOOKUP(A1318,[1]DI!$A$4:$B$15000,2,FALSE),0)</f>
        <v>0</v>
      </c>
      <c r="E1318" s="123">
        <f t="shared" ca="1" si="378"/>
        <v>1</v>
      </c>
      <c r="F1318" s="123">
        <f ca="1">(TRUNC(PRODUCT($E$12:$E1317),16))</f>
        <v>1.2641257539681301</v>
      </c>
      <c r="G1318" s="123">
        <f t="shared" ca="1" si="377"/>
        <v>1.25135349088214</v>
      </c>
      <c r="H1318" s="123">
        <f t="shared" ca="1" si="379"/>
        <v>1.01020676</v>
      </c>
      <c r="I1318" s="124">
        <f t="shared" si="386"/>
        <v>0.01</v>
      </c>
      <c r="J1318" s="125">
        <f t="shared" si="387"/>
        <v>44984</v>
      </c>
      <c r="K1318" s="126">
        <f t="shared" si="388"/>
        <v>19</v>
      </c>
      <c r="L1318" s="127">
        <f t="shared" si="389"/>
        <v>20</v>
      </c>
      <c r="M1318" s="128">
        <f t="shared" si="380"/>
        <v>1.000790021</v>
      </c>
      <c r="N1318" s="128">
        <f t="shared" ca="1" si="381"/>
        <v>1.011004845</v>
      </c>
      <c r="O1318" s="127">
        <f t="shared" si="390"/>
        <v>0</v>
      </c>
      <c r="P1318" s="123">
        <f t="shared" ca="1" si="382"/>
        <v>110.04845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1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45012</v>
      </c>
      <c r="B1319" s="122">
        <f t="shared" ca="1" si="394"/>
        <v>10110.04845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1.2641257539681301</v>
      </c>
      <c r="G1319" s="123">
        <f t="shared" ca="1" si="377"/>
        <v>1.25135349088214</v>
      </c>
      <c r="H1319" s="123">
        <f t="shared" ca="1" si="379"/>
        <v>1.01020676</v>
      </c>
      <c r="I1319" s="124">
        <f t="shared" si="386"/>
        <v>0.01</v>
      </c>
      <c r="J1319" s="125">
        <f t="shared" si="387"/>
        <v>44984</v>
      </c>
      <c r="K1319" s="126">
        <f t="shared" si="388"/>
        <v>20</v>
      </c>
      <c r="L1319" s="127">
        <f t="shared" si="389"/>
        <v>20</v>
      </c>
      <c r="M1319" s="128">
        <f t="shared" si="380"/>
        <v>1.000790021</v>
      </c>
      <c r="N1319" s="128">
        <f t="shared" ca="1" si="381"/>
        <v>1.011004845</v>
      </c>
      <c r="O1319" s="127">
        <f t="shared" si="390"/>
        <v>0</v>
      </c>
      <c r="P1319" s="123">
        <f t="shared" ca="1" si="382"/>
        <v>110.04845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1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45013</v>
      </c>
      <c r="B1320" s="122">
        <f t="shared" ca="1" si="394"/>
        <v>10115.5825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1.26476777815606</v>
      </c>
      <c r="G1320" s="123">
        <f t="shared" ca="1" si="377"/>
        <v>1.25135349088214</v>
      </c>
      <c r="H1320" s="123">
        <f t="shared" ca="1" si="379"/>
        <v>1.01071982</v>
      </c>
      <c r="I1320" s="124">
        <f t="shared" si="386"/>
        <v>0.01</v>
      </c>
      <c r="J1320" s="125">
        <f t="shared" si="387"/>
        <v>44984</v>
      </c>
      <c r="K1320" s="126">
        <f t="shared" si="388"/>
        <v>21</v>
      </c>
      <c r="L1320" s="127">
        <f t="shared" si="389"/>
        <v>21</v>
      </c>
      <c r="M1320" s="128">
        <f t="shared" si="380"/>
        <v>1.0008295380000001</v>
      </c>
      <c r="N1320" s="128">
        <f t="shared" ca="1" si="381"/>
        <v>1.01155825</v>
      </c>
      <c r="O1320" s="127">
        <f t="shared" si="390"/>
        <v>0</v>
      </c>
      <c r="P1320" s="123">
        <f t="shared" ca="1" si="382"/>
        <v>115.5825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1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45014</v>
      </c>
      <c r="B1321" s="122">
        <f t="shared" ca="1" si="394"/>
        <v>10121.11969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1.2654101284152299</v>
      </c>
      <c r="G1321" s="123">
        <f t="shared" ca="1" si="377"/>
        <v>1.25135349088214</v>
      </c>
      <c r="H1321" s="123">
        <f t="shared" ca="1" si="379"/>
        <v>1.01123315</v>
      </c>
      <c r="I1321" s="124">
        <f t="shared" si="386"/>
        <v>0.01</v>
      </c>
      <c r="J1321" s="125">
        <f t="shared" si="387"/>
        <v>44984</v>
      </c>
      <c r="K1321" s="126">
        <f t="shared" si="388"/>
        <v>22</v>
      </c>
      <c r="L1321" s="127">
        <f t="shared" si="389"/>
        <v>22</v>
      </c>
      <c r="M1321" s="128">
        <f t="shared" si="380"/>
        <v>1.0008690570000001</v>
      </c>
      <c r="N1321" s="128">
        <f t="shared" ca="1" si="381"/>
        <v>1.012111969</v>
      </c>
      <c r="O1321" s="127">
        <f t="shared" si="390"/>
        <v>0</v>
      </c>
      <c r="P1321" s="123">
        <f t="shared" ca="1" si="382"/>
        <v>121.11969000000001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1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45015</v>
      </c>
      <c r="B1322" s="122">
        <f t="shared" ca="1" si="394"/>
        <v>10126.659809999999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1.2660528049112501</v>
      </c>
      <c r="G1322" s="123">
        <f t="shared" ca="1" si="377"/>
        <v>1.25135349088214</v>
      </c>
      <c r="H1322" s="123">
        <f t="shared" ca="1" si="379"/>
        <v>1.01174673</v>
      </c>
      <c r="I1322" s="124">
        <f t="shared" si="386"/>
        <v>0.01</v>
      </c>
      <c r="J1322" s="125">
        <f t="shared" si="387"/>
        <v>44984</v>
      </c>
      <c r="K1322" s="126">
        <f t="shared" si="388"/>
        <v>23</v>
      </c>
      <c r="L1322" s="127">
        <f t="shared" si="389"/>
        <v>23</v>
      </c>
      <c r="M1322" s="128">
        <f t="shared" si="380"/>
        <v>1.000908578</v>
      </c>
      <c r="N1322" s="128">
        <f t="shared" ca="1" si="381"/>
        <v>1.012665981</v>
      </c>
      <c r="O1322" s="127">
        <f t="shared" si="390"/>
        <v>0</v>
      </c>
      <c r="P1322" s="123">
        <f t="shared" ca="1" si="382"/>
        <v>126.65980999999999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1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45016</v>
      </c>
      <c r="B1323" s="122">
        <f t="shared" ca="1" si="394"/>
        <v>10132.20304</v>
      </c>
      <c r="C1323" s="123">
        <f t="shared" si="385"/>
        <v>10000</v>
      </c>
      <c r="D1323" s="124">
        <f ca="1">IF(A1323&lt;$B$1,VLOOKUP(A1323,[1]DI!$A$4:$B$15000,2,FALSE),0)</f>
        <v>0.13650000000000001</v>
      </c>
      <c r="E1323" s="123">
        <f t="shared" ca="1" si="378"/>
        <v>1.00050788</v>
      </c>
      <c r="F1323" s="123">
        <f ca="1">(TRUNC(PRODUCT($E$12:$E1322),16))</f>
        <v>1.2666958078098001</v>
      </c>
      <c r="G1323" s="123">
        <f t="shared" ca="1" si="377"/>
        <v>1.25135349088214</v>
      </c>
      <c r="H1323" s="123">
        <f t="shared" ca="1" si="379"/>
        <v>1.01226058</v>
      </c>
      <c r="I1323" s="124">
        <f t="shared" si="386"/>
        <v>0.01</v>
      </c>
      <c r="J1323" s="125">
        <f t="shared" si="387"/>
        <v>44984</v>
      </c>
      <c r="K1323" s="126">
        <f t="shared" si="388"/>
        <v>24</v>
      </c>
      <c r="L1323" s="127">
        <f t="shared" si="389"/>
        <v>24</v>
      </c>
      <c r="M1323" s="128">
        <f t="shared" si="380"/>
        <v>1.0009481</v>
      </c>
      <c r="N1323" s="128">
        <f t="shared" ca="1" si="381"/>
        <v>1.0132203040000001</v>
      </c>
      <c r="O1323" s="127">
        <f t="shared" si="390"/>
        <v>0</v>
      </c>
      <c r="P1323" s="123">
        <f t="shared" ca="1" si="382"/>
        <v>132.20303999999999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1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45017</v>
      </c>
      <c r="B1324" s="122">
        <f t="shared" ca="1" si="394"/>
        <v>10137.749199989999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1.26733913727667</v>
      </c>
      <c r="G1324" s="123">
        <f t="shared" ca="1" si="377"/>
        <v>1.25135349088214</v>
      </c>
      <c r="H1324" s="123">
        <f t="shared" ca="1" si="379"/>
        <v>1.0127746799999999</v>
      </c>
      <c r="I1324" s="124">
        <f t="shared" si="386"/>
        <v>0.01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1.0009876230000001</v>
      </c>
      <c r="N1324" s="128">
        <f t="shared" ca="1" si="381"/>
        <v>1.0137749199999999</v>
      </c>
      <c r="O1324" s="127">
        <f t="shared" si="390"/>
        <v>0</v>
      </c>
      <c r="P1324" s="123">
        <f t="shared" ca="1" si="382"/>
        <v>137.74919998999999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1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45018</v>
      </c>
      <c r="B1325" s="122">
        <f t="shared" ca="1" si="394"/>
        <v>10137.749199989999</v>
      </c>
      <c r="C1325" s="123">
        <f t="shared" si="385"/>
        <v>10000</v>
      </c>
      <c r="D1325" s="124">
        <f ca="1">IF(A1325&lt;$B$1,VLOOKUP(A1325,[1]DI!$A$4:$B$15000,2,FALSE),0)</f>
        <v>0</v>
      </c>
      <c r="E1325" s="123">
        <f t="shared" ca="1" si="378"/>
        <v>1</v>
      </c>
      <c r="F1325" s="123">
        <f ca="1">(TRUNC(PRODUCT($E$12:$E1324),16))</f>
        <v>1.26733913727667</v>
      </c>
      <c r="G1325" s="123">
        <f t="shared" ca="1" si="377"/>
        <v>1.25135349088214</v>
      </c>
      <c r="H1325" s="123">
        <f t="shared" ca="1" si="379"/>
        <v>1.0127746799999999</v>
      </c>
      <c r="I1325" s="124">
        <f t="shared" si="386"/>
        <v>0.01</v>
      </c>
      <c r="J1325" s="125">
        <f t="shared" si="387"/>
        <v>44984</v>
      </c>
      <c r="K1325" s="126">
        <f t="shared" si="388"/>
        <v>24</v>
      </c>
      <c r="L1325" s="127">
        <f t="shared" si="389"/>
        <v>25</v>
      </c>
      <c r="M1325" s="128">
        <f t="shared" si="380"/>
        <v>1.0009876230000001</v>
      </c>
      <c r="N1325" s="128">
        <f t="shared" ca="1" si="381"/>
        <v>1.0137749199999999</v>
      </c>
      <c r="O1325" s="127">
        <f t="shared" si="390"/>
        <v>0</v>
      </c>
      <c r="P1325" s="123">
        <f t="shared" ca="1" si="382"/>
        <v>137.74919998999999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1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45019</v>
      </c>
      <c r="B1326" s="122">
        <f t="shared" ca="1" si="394"/>
        <v>10137.749199989999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1.26733913727667</v>
      </c>
      <c r="G1326" s="123">
        <f t="shared" ca="1" si="377"/>
        <v>1.25135349088214</v>
      </c>
      <c r="H1326" s="123">
        <f t="shared" ca="1" si="379"/>
        <v>1.0127746799999999</v>
      </c>
      <c r="I1326" s="124">
        <f t="shared" si="386"/>
        <v>0.01</v>
      </c>
      <c r="J1326" s="125">
        <f t="shared" si="387"/>
        <v>44984</v>
      </c>
      <c r="K1326" s="126">
        <f t="shared" si="388"/>
        <v>25</v>
      </c>
      <c r="L1326" s="127">
        <f t="shared" si="389"/>
        <v>25</v>
      </c>
      <c r="M1326" s="128">
        <f t="shared" si="380"/>
        <v>1.0009876230000001</v>
      </c>
      <c r="N1326" s="128">
        <f t="shared" ca="1" si="381"/>
        <v>1.0137749199999999</v>
      </c>
      <c r="O1326" s="127">
        <f t="shared" si="390"/>
        <v>0</v>
      </c>
      <c r="P1326" s="123">
        <f t="shared" ca="1" si="382"/>
        <v>137.74919998999999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1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45020</v>
      </c>
      <c r="B1327" s="122">
        <f t="shared" ca="1" si="394"/>
        <v>10143.29848999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1.2679827934777099</v>
      </c>
      <c r="G1327" s="123">
        <f t="shared" ca="1" si="377"/>
        <v>1.25135349088214</v>
      </c>
      <c r="H1327" s="123">
        <f t="shared" ca="1" si="379"/>
        <v>1.01328905</v>
      </c>
      <c r="I1327" s="124">
        <f t="shared" si="386"/>
        <v>0.01</v>
      </c>
      <c r="J1327" s="125">
        <f t="shared" si="387"/>
        <v>44984</v>
      </c>
      <c r="K1327" s="126">
        <f t="shared" si="388"/>
        <v>26</v>
      </c>
      <c r="L1327" s="127">
        <f t="shared" si="389"/>
        <v>26</v>
      </c>
      <c r="M1327" s="128">
        <f t="shared" si="380"/>
        <v>1.001027149</v>
      </c>
      <c r="N1327" s="128">
        <f t="shared" ca="1" si="381"/>
        <v>1.0143298489999999</v>
      </c>
      <c r="O1327" s="127">
        <f t="shared" si="390"/>
        <v>0</v>
      </c>
      <c r="P1327" s="123">
        <f t="shared" ca="1" si="382"/>
        <v>143.29848999000001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1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45021</v>
      </c>
      <c r="B1328" s="122">
        <f t="shared" ca="1" si="394"/>
        <v>10148.85078999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1.2686267765788699</v>
      </c>
      <c r="G1328" s="123">
        <f t="shared" ref="G1328:G1391" ca="1" si="395">IF(O1327&gt;0,F1327,G1327)</f>
        <v>1.25135349088214</v>
      </c>
      <c r="H1328" s="123">
        <f t="shared" ca="1" si="379"/>
        <v>1.0138036800000001</v>
      </c>
      <c r="I1328" s="124">
        <f t="shared" si="386"/>
        <v>0.01</v>
      </c>
      <c r="J1328" s="125">
        <f t="shared" si="387"/>
        <v>44984</v>
      </c>
      <c r="K1328" s="126">
        <f t="shared" si="388"/>
        <v>27</v>
      </c>
      <c r="L1328" s="127">
        <f t="shared" si="389"/>
        <v>27</v>
      </c>
      <c r="M1328" s="128">
        <f t="shared" si="380"/>
        <v>1.0010666749999999</v>
      </c>
      <c r="N1328" s="128">
        <f t="shared" ca="1" si="381"/>
        <v>1.0148850789999999</v>
      </c>
      <c r="O1328" s="127">
        <f t="shared" si="390"/>
        <v>0</v>
      </c>
      <c r="P1328" s="123">
        <f t="shared" ca="1" si="382"/>
        <v>148.85078999000001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1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45022</v>
      </c>
      <c r="B1329" s="122">
        <f t="shared" ca="1" si="394"/>
        <v>10154.406129999999</v>
      </c>
      <c r="C1329" s="123">
        <f t="shared" si="385"/>
        <v>10000</v>
      </c>
      <c r="D1329" s="124">
        <f ca="1">IF(A1329&lt;$B$1,VLOOKUP(A1329,[1]DI!$A$4:$B$15000,2,FALSE),0)</f>
        <v>0.13650000000000001</v>
      </c>
      <c r="E1329" s="123">
        <f t="shared" ca="1" si="378"/>
        <v>1.00050788</v>
      </c>
      <c r="F1329" s="123">
        <f ca="1">(TRUNC(PRODUCT($E$12:$E1328),16))</f>
        <v>1.2692710867461501</v>
      </c>
      <c r="G1329" s="123">
        <f t="shared" ca="1" si="395"/>
        <v>1.25135349088214</v>
      </c>
      <c r="H1329" s="123">
        <f t="shared" ca="1" si="379"/>
        <v>1.0143185699999999</v>
      </c>
      <c r="I1329" s="124">
        <f t="shared" si="386"/>
        <v>0.01</v>
      </c>
      <c r="J1329" s="125">
        <f t="shared" si="387"/>
        <v>44984</v>
      </c>
      <c r="K1329" s="126">
        <f t="shared" si="388"/>
        <v>28</v>
      </c>
      <c r="L1329" s="127">
        <f t="shared" si="389"/>
        <v>28</v>
      </c>
      <c r="M1329" s="128">
        <f t="shared" si="380"/>
        <v>1.0011062040000001</v>
      </c>
      <c r="N1329" s="128">
        <f t="shared" ca="1" si="381"/>
        <v>1.015440613</v>
      </c>
      <c r="O1329" s="127">
        <f t="shared" si="390"/>
        <v>0</v>
      </c>
      <c r="P1329" s="123">
        <f t="shared" ca="1" si="382"/>
        <v>154.40612999999999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1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45023</v>
      </c>
      <c r="B1330" s="122">
        <f t="shared" ca="1" si="394"/>
        <v>10159.96449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1.26991572414569</v>
      </c>
      <c r="G1330" s="123">
        <f t="shared" ca="1" si="395"/>
        <v>1.25135349088214</v>
      </c>
      <c r="H1330" s="123">
        <f t="shared" ca="1" si="379"/>
        <v>1.0148337199999999</v>
      </c>
      <c r="I1330" s="124">
        <f t="shared" si="386"/>
        <v>0.01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1.0011457340000001</v>
      </c>
      <c r="N1330" s="128">
        <f t="shared" ca="1" si="381"/>
        <v>1.015996449</v>
      </c>
      <c r="O1330" s="127">
        <f t="shared" si="390"/>
        <v>0</v>
      </c>
      <c r="P1330" s="123">
        <f t="shared" ca="1" si="382"/>
        <v>159.96449000000001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1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45024</v>
      </c>
      <c r="B1331" s="122">
        <f t="shared" ca="1" si="394"/>
        <v>10159.96449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1.26991572414569</v>
      </c>
      <c r="G1331" s="123">
        <f t="shared" ca="1" si="395"/>
        <v>1.25135349088214</v>
      </c>
      <c r="H1331" s="123">
        <f t="shared" ca="1" si="379"/>
        <v>1.0148337199999999</v>
      </c>
      <c r="I1331" s="124">
        <f t="shared" si="386"/>
        <v>0.01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1.0011457340000001</v>
      </c>
      <c r="N1331" s="128">
        <f t="shared" ca="1" si="381"/>
        <v>1.015996449</v>
      </c>
      <c r="O1331" s="127">
        <f t="shared" si="390"/>
        <v>0</v>
      </c>
      <c r="P1331" s="123">
        <f t="shared" ca="1" si="382"/>
        <v>159.96449000000001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1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45025</v>
      </c>
      <c r="B1332" s="122">
        <f t="shared" ca="1" si="394"/>
        <v>10159.96449</v>
      </c>
      <c r="C1332" s="123">
        <f t="shared" si="385"/>
        <v>10000</v>
      </c>
      <c r="D1332" s="124">
        <f ca="1">IF(A1332&lt;$B$1,VLOOKUP(A1332,[1]DI!$A$4:$B$15000,2,FALSE),0)</f>
        <v>0</v>
      </c>
      <c r="E1332" s="123">
        <f t="shared" ca="1" si="378"/>
        <v>1</v>
      </c>
      <c r="F1332" s="123">
        <f ca="1">(TRUNC(PRODUCT($E$12:$E1331),16))</f>
        <v>1.26991572414569</v>
      </c>
      <c r="G1332" s="123">
        <f t="shared" ca="1" si="395"/>
        <v>1.25135349088214</v>
      </c>
      <c r="H1332" s="123">
        <f t="shared" ca="1" si="379"/>
        <v>1.0148337199999999</v>
      </c>
      <c r="I1332" s="124">
        <f t="shared" si="386"/>
        <v>0.01</v>
      </c>
      <c r="J1332" s="125">
        <f t="shared" si="387"/>
        <v>44984</v>
      </c>
      <c r="K1332" s="126">
        <f t="shared" si="388"/>
        <v>28</v>
      </c>
      <c r="L1332" s="127">
        <f t="shared" si="389"/>
        <v>29</v>
      </c>
      <c r="M1332" s="128">
        <f t="shared" si="380"/>
        <v>1.0011457340000001</v>
      </c>
      <c r="N1332" s="128">
        <f t="shared" ca="1" si="381"/>
        <v>1.015996449</v>
      </c>
      <c r="O1332" s="127">
        <f t="shared" si="390"/>
        <v>0</v>
      </c>
      <c r="P1332" s="123">
        <f t="shared" ca="1" si="382"/>
        <v>159.96449000000001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1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45026</v>
      </c>
      <c r="B1333" s="122">
        <f t="shared" ca="1" si="394"/>
        <v>10159.96449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1.26991572414569</v>
      </c>
      <c r="G1333" s="123">
        <f t="shared" ca="1" si="395"/>
        <v>1.25135349088214</v>
      </c>
      <c r="H1333" s="123">
        <f t="shared" ca="1" si="379"/>
        <v>1.0148337199999999</v>
      </c>
      <c r="I1333" s="124">
        <f t="shared" si="386"/>
        <v>0.01</v>
      </c>
      <c r="J1333" s="125">
        <f t="shared" si="387"/>
        <v>44984</v>
      </c>
      <c r="K1333" s="126">
        <f t="shared" si="388"/>
        <v>29</v>
      </c>
      <c r="L1333" s="127">
        <f t="shared" si="389"/>
        <v>29</v>
      </c>
      <c r="M1333" s="128">
        <f t="shared" si="380"/>
        <v>1.0011457340000001</v>
      </c>
      <c r="N1333" s="128">
        <f t="shared" ca="1" si="381"/>
        <v>1.015996449</v>
      </c>
      <c r="O1333" s="127">
        <f t="shared" si="390"/>
        <v>0</v>
      </c>
      <c r="P1333" s="123">
        <f t="shared" ca="1" si="382"/>
        <v>159.96449000000001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1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45027</v>
      </c>
      <c r="B1334" s="122">
        <f t="shared" ca="1" si="394"/>
        <v>10165.52598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1.27056068894367</v>
      </c>
      <c r="G1334" s="123">
        <f t="shared" ca="1" si="395"/>
        <v>1.25135349088214</v>
      </c>
      <c r="H1334" s="123">
        <f t="shared" ca="1" si="379"/>
        <v>1.0153491400000001</v>
      </c>
      <c r="I1334" s="124">
        <f t="shared" si="386"/>
        <v>0.01</v>
      </c>
      <c r="J1334" s="125">
        <f t="shared" si="387"/>
        <v>44984</v>
      </c>
      <c r="K1334" s="126">
        <f t="shared" si="388"/>
        <v>30</v>
      </c>
      <c r="L1334" s="127">
        <f t="shared" si="389"/>
        <v>30</v>
      </c>
      <c r="M1334" s="128">
        <f t="shared" si="380"/>
        <v>1.0011852649999999</v>
      </c>
      <c r="N1334" s="128">
        <f t="shared" ca="1" si="381"/>
        <v>1.0165525980000001</v>
      </c>
      <c r="O1334" s="127">
        <f t="shared" si="390"/>
        <v>0</v>
      </c>
      <c r="P1334" s="123">
        <f t="shared" ca="1" si="382"/>
        <v>165.52598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1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45028</v>
      </c>
      <c r="B1335" s="122">
        <f t="shared" ca="1" si="394"/>
        <v>10171.09038999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1.2712059813063701</v>
      </c>
      <c r="G1335" s="123">
        <f t="shared" ca="1" si="395"/>
        <v>1.25135349088214</v>
      </c>
      <c r="H1335" s="123">
        <f t="shared" ca="1" si="379"/>
        <v>1.0158648100000001</v>
      </c>
      <c r="I1335" s="124">
        <f t="shared" si="386"/>
        <v>0.01</v>
      </c>
      <c r="J1335" s="125">
        <f t="shared" si="387"/>
        <v>44984</v>
      </c>
      <c r="K1335" s="126">
        <f t="shared" si="388"/>
        <v>31</v>
      </c>
      <c r="L1335" s="127">
        <f t="shared" si="389"/>
        <v>31</v>
      </c>
      <c r="M1335" s="128">
        <f t="shared" si="380"/>
        <v>1.001224798</v>
      </c>
      <c r="N1335" s="128">
        <f t="shared" ca="1" si="381"/>
        <v>1.0171090389999999</v>
      </c>
      <c r="O1335" s="127">
        <f t="shared" si="390"/>
        <v>0</v>
      </c>
      <c r="P1335" s="123">
        <f t="shared" ca="1" si="382"/>
        <v>171.09038999000001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1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45029</v>
      </c>
      <c r="B1336" s="122">
        <f t="shared" ca="1" si="394"/>
        <v>10176.657939999999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1.27185160140016</v>
      </c>
      <c r="G1336" s="123">
        <f t="shared" ca="1" si="395"/>
        <v>1.25135349088214</v>
      </c>
      <c r="H1336" s="123">
        <f t="shared" ca="1" si="379"/>
        <v>1.0163807499999999</v>
      </c>
      <c r="I1336" s="124">
        <f t="shared" si="386"/>
        <v>0.01</v>
      </c>
      <c r="J1336" s="125">
        <f t="shared" si="387"/>
        <v>44984</v>
      </c>
      <c r="K1336" s="126">
        <f t="shared" si="388"/>
        <v>32</v>
      </c>
      <c r="L1336" s="127">
        <f t="shared" si="389"/>
        <v>32</v>
      </c>
      <c r="M1336" s="128">
        <f t="shared" si="380"/>
        <v>1.001264333</v>
      </c>
      <c r="N1336" s="128">
        <f t="shared" ca="1" si="381"/>
        <v>1.017665794</v>
      </c>
      <c r="O1336" s="127">
        <f t="shared" si="390"/>
        <v>0</v>
      </c>
      <c r="P1336" s="123">
        <f t="shared" ca="1" si="382"/>
        <v>176.65794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1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45030</v>
      </c>
      <c r="B1337" s="122">
        <f t="shared" ca="1" si="394"/>
        <v>10182.22849999</v>
      </c>
      <c r="C1337" s="123">
        <f t="shared" si="385"/>
        <v>10000</v>
      </c>
      <c r="D1337" s="124">
        <f ca="1">IF(A1337&lt;$B$1,VLOOKUP(A1337,[1]DI!$A$4:$B$15000,2,FALSE),0)</f>
        <v>0.13650000000000001</v>
      </c>
      <c r="E1337" s="123">
        <f t="shared" ca="1" si="378"/>
        <v>1.00050788</v>
      </c>
      <c r="F1337" s="123">
        <f ca="1">(TRUNC(PRODUCT($E$12:$E1336),16))</f>
        <v>1.2724975493914801</v>
      </c>
      <c r="G1337" s="123">
        <f t="shared" ca="1" si="395"/>
        <v>1.25135349088214</v>
      </c>
      <c r="H1337" s="123">
        <f t="shared" ca="1" si="379"/>
        <v>1.01689695</v>
      </c>
      <c r="I1337" s="124">
        <f t="shared" si="386"/>
        <v>0.01</v>
      </c>
      <c r="J1337" s="125">
        <f t="shared" si="387"/>
        <v>44984</v>
      </c>
      <c r="K1337" s="126">
        <f t="shared" si="388"/>
        <v>33</v>
      </c>
      <c r="L1337" s="127">
        <f t="shared" si="389"/>
        <v>33</v>
      </c>
      <c r="M1337" s="128">
        <f t="shared" si="380"/>
        <v>1.001303869</v>
      </c>
      <c r="N1337" s="128">
        <f t="shared" ca="1" si="381"/>
        <v>1.0182228499999999</v>
      </c>
      <c r="O1337" s="127">
        <f t="shared" si="390"/>
        <v>0</v>
      </c>
      <c r="P1337" s="123">
        <f t="shared" ca="1" si="382"/>
        <v>182.22849998999999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1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45031</v>
      </c>
      <c r="B1338" s="122">
        <f t="shared" ca="1" si="394"/>
        <v>10187.802100000001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1.2731438254468599</v>
      </c>
      <c r="G1338" s="123">
        <f t="shared" ca="1" si="395"/>
        <v>1.25135349088214</v>
      </c>
      <c r="H1338" s="123">
        <f t="shared" ca="1" si="379"/>
        <v>1.0174134100000001</v>
      </c>
      <c r="I1338" s="124">
        <f t="shared" si="386"/>
        <v>0.01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1.001343407</v>
      </c>
      <c r="N1338" s="128">
        <f t="shared" ca="1" si="381"/>
        <v>1.0187802100000001</v>
      </c>
      <c r="O1338" s="127">
        <f t="shared" si="390"/>
        <v>0</v>
      </c>
      <c r="P1338" s="123">
        <f t="shared" ca="1" si="382"/>
        <v>187.8021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1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45032</v>
      </c>
      <c r="B1339" s="122">
        <f t="shared" ca="1" si="394"/>
        <v>10187.802100000001</v>
      </c>
      <c r="C1339" s="123">
        <f t="shared" si="385"/>
        <v>10000</v>
      </c>
      <c r="D1339" s="124">
        <f ca="1">IF(A1339&lt;$B$1,VLOOKUP(A1339,[1]DI!$A$4:$B$15000,2,FALSE),0)</f>
        <v>0</v>
      </c>
      <c r="E1339" s="123">
        <f t="shared" ca="1" si="378"/>
        <v>1</v>
      </c>
      <c r="F1339" s="123">
        <f ca="1">(TRUNC(PRODUCT($E$12:$E1338),16))</f>
        <v>1.2731438254468599</v>
      </c>
      <c r="G1339" s="123">
        <f t="shared" ca="1" si="395"/>
        <v>1.25135349088214</v>
      </c>
      <c r="H1339" s="123">
        <f t="shared" ca="1" si="379"/>
        <v>1.0174134100000001</v>
      </c>
      <c r="I1339" s="124">
        <f t="shared" si="386"/>
        <v>0.01</v>
      </c>
      <c r="J1339" s="125">
        <f t="shared" si="387"/>
        <v>44984</v>
      </c>
      <c r="K1339" s="126">
        <f t="shared" si="388"/>
        <v>33</v>
      </c>
      <c r="L1339" s="127">
        <f t="shared" si="389"/>
        <v>34</v>
      </c>
      <c r="M1339" s="128">
        <f t="shared" si="380"/>
        <v>1.001343407</v>
      </c>
      <c r="N1339" s="128">
        <f t="shared" ca="1" si="381"/>
        <v>1.0187802100000001</v>
      </c>
      <c r="O1339" s="127">
        <f t="shared" si="390"/>
        <v>0</v>
      </c>
      <c r="P1339" s="123">
        <f t="shared" ca="1" si="382"/>
        <v>187.8021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1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45033</v>
      </c>
      <c r="B1340" s="122">
        <f t="shared" ca="1" si="394"/>
        <v>10187.802100000001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1.2731438254468599</v>
      </c>
      <c r="G1340" s="123">
        <f t="shared" ca="1" si="395"/>
        <v>1.25135349088214</v>
      </c>
      <c r="H1340" s="123">
        <f t="shared" ca="1" si="379"/>
        <v>1.0174134100000001</v>
      </c>
      <c r="I1340" s="124">
        <f t="shared" si="386"/>
        <v>0.01</v>
      </c>
      <c r="J1340" s="125">
        <f t="shared" si="387"/>
        <v>44984</v>
      </c>
      <c r="K1340" s="126">
        <f t="shared" si="388"/>
        <v>34</v>
      </c>
      <c r="L1340" s="127">
        <f t="shared" si="389"/>
        <v>34</v>
      </c>
      <c r="M1340" s="128">
        <f t="shared" si="380"/>
        <v>1.001343407</v>
      </c>
      <c r="N1340" s="128">
        <f t="shared" ca="1" si="381"/>
        <v>1.0187802100000001</v>
      </c>
      <c r="O1340" s="127">
        <f t="shared" si="390"/>
        <v>0</v>
      </c>
      <c r="P1340" s="123">
        <f t="shared" ca="1" si="382"/>
        <v>187.8021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1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45034</v>
      </c>
      <c r="B1341" s="122">
        <f t="shared" ca="1" si="394"/>
        <v>10193.37882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1.2737904297329301</v>
      </c>
      <c r="G1341" s="123">
        <f t="shared" ca="1" si="395"/>
        <v>1.25135349088214</v>
      </c>
      <c r="H1341" s="123">
        <f t="shared" ca="1" si="379"/>
        <v>1.01793014</v>
      </c>
      <c r="I1341" s="124">
        <f t="shared" si="386"/>
        <v>0.01</v>
      </c>
      <c r="J1341" s="125">
        <f t="shared" si="387"/>
        <v>44984</v>
      </c>
      <c r="K1341" s="126">
        <f t="shared" si="388"/>
        <v>35</v>
      </c>
      <c r="L1341" s="127">
        <f t="shared" si="389"/>
        <v>35</v>
      </c>
      <c r="M1341" s="128">
        <f t="shared" si="380"/>
        <v>1.0013829460000001</v>
      </c>
      <c r="N1341" s="128">
        <f t="shared" ca="1" si="381"/>
        <v>1.0193378820000001</v>
      </c>
      <c r="O1341" s="127">
        <f t="shared" si="390"/>
        <v>0</v>
      </c>
      <c r="P1341" s="123">
        <f t="shared" ca="1" si="382"/>
        <v>193.37881999999999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1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45035</v>
      </c>
      <c r="B1342" s="122">
        <f t="shared" ca="1" si="394"/>
        <v>10198.958479999999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1.2744373624163801</v>
      </c>
      <c r="G1342" s="123">
        <f t="shared" ca="1" si="395"/>
        <v>1.25135349088214</v>
      </c>
      <c r="H1342" s="123">
        <f t="shared" ca="1" si="379"/>
        <v>1.01844712</v>
      </c>
      <c r="I1342" s="124">
        <f t="shared" si="386"/>
        <v>0.01</v>
      </c>
      <c r="J1342" s="125">
        <f t="shared" si="387"/>
        <v>44984</v>
      </c>
      <c r="K1342" s="126">
        <f t="shared" si="388"/>
        <v>36</v>
      </c>
      <c r="L1342" s="127">
        <f t="shared" si="389"/>
        <v>36</v>
      </c>
      <c r="M1342" s="128">
        <f t="shared" si="380"/>
        <v>1.0014224869999999</v>
      </c>
      <c r="N1342" s="128">
        <f t="shared" ca="1" si="381"/>
        <v>1.019895848</v>
      </c>
      <c r="O1342" s="127">
        <f t="shared" si="390"/>
        <v>0</v>
      </c>
      <c r="P1342" s="123">
        <f t="shared" ca="1" si="382"/>
        <v>198.95848000000001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1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45036</v>
      </c>
      <c r="B1343" s="122">
        <f t="shared" ca="1" si="394"/>
        <v>10204.54125</v>
      </c>
      <c r="C1343" s="123">
        <f t="shared" si="385"/>
        <v>10000</v>
      </c>
      <c r="D1343" s="124">
        <f ca="1">IF(A1343&lt;$B$1,VLOOKUP(A1343,[1]DI!$A$4:$B$15000,2,FALSE),0)</f>
        <v>0.13650000000000001</v>
      </c>
      <c r="E1343" s="123">
        <f t="shared" ca="1" si="378"/>
        <v>1.00050788</v>
      </c>
      <c r="F1343" s="123">
        <f ca="1">(TRUNC(PRODUCT($E$12:$E1342),16))</f>
        <v>1.2750846236640101</v>
      </c>
      <c r="G1343" s="123">
        <f t="shared" ca="1" si="395"/>
        <v>1.25135349088214</v>
      </c>
      <c r="H1343" s="123">
        <f t="shared" ca="1" si="379"/>
        <v>1.01896437</v>
      </c>
      <c r="I1343" s="124">
        <f t="shared" si="386"/>
        <v>0.01</v>
      </c>
      <c r="J1343" s="125">
        <f t="shared" si="387"/>
        <v>44984</v>
      </c>
      <c r="K1343" s="126">
        <f t="shared" si="388"/>
        <v>37</v>
      </c>
      <c r="L1343" s="127">
        <f t="shared" si="389"/>
        <v>37</v>
      </c>
      <c r="M1343" s="128">
        <f t="shared" si="380"/>
        <v>1.001462029</v>
      </c>
      <c r="N1343" s="128">
        <f t="shared" ca="1" si="381"/>
        <v>1.0204541250000001</v>
      </c>
      <c r="O1343" s="127">
        <f t="shared" si="390"/>
        <v>0</v>
      </c>
      <c r="P1343" s="123">
        <f t="shared" ca="1" si="382"/>
        <v>204.54124999999999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1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45037</v>
      </c>
      <c r="B1344" s="122">
        <f t="shared" ca="1" si="394"/>
        <v>10210.127060000001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1.2757322136426701</v>
      </c>
      <c r="G1344" s="123">
        <f t="shared" ca="1" si="395"/>
        <v>1.25135349088214</v>
      </c>
      <c r="H1344" s="123">
        <f t="shared" ca="1" si="379"/>
        <v>1.0194818800000001</v>
      </c>
      <c r="I1344" s="124">
        <f t="shared" si="386"/>
        <v>0.01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1.0015015730000001</v>
      </c>
      <c r="N1344" s="128">
        <f t="shared" ca="1" si="381"/>
        <v>1.021012706</v>
      </c>
      <c r="O1344" s="127">
        <f t="shared" si="390"/>
        <v>0</v>
      </c>
      <c r="P1344" s="123">
        <f t="shared" ca="1" si="382"/>
        <v>210.12706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1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45038</v>
      </c>
      <c r="B1345" s="122">
        <f t="shared" ca="1" si="394"/>
        <v>10210.127060000001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1.2757322136426701</v>
      </c>
      <c r="G1345" s="123">
        <f t="shared" ca="1" si="395"/>
        <v>1.25135349088214</v>
      </c>
      <c r="H1345" s="123">
        <f t="shared" ca="1" si="379"/>
        <v>1.0194818800000001</v>
      </c>
      <c r="I1345" s="124">
        <f t="shared" si="386"/>
        <v>0.01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1.0015015730000001</v>
      </c>
      <c r="N1345" s="128">
        <f t="shared" ca="1" si="381"/>
        <v>1.021012706</v>
      </c>
      <c r="O1345" s="127">
        <f t="shared" si="390"/>
        <v>0</v>
      </c>
      <c r="P1345" s="123">
        <f t="shared" ca="1" si="382"/>
        <v>210.12706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1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45039</v>
      </c>
      <c r="B1346" s="122">
        <f t="shared" ca="1" si="394"/>
        <v>10210.127060000001</v>
      </c>
      <c r="C1346" s="123">
        <f t="shared" si="385"/>
        <v>10000</v>
      </c>
      <c r="D1346" s="124">
        <f ca="1">IF(A1346&lt;$B$1,VLOOKUP(A1346,[1]DI!$A$4:$B$15000,2,FALSE),0)</f>
        <v>0</v>
      </c>
      <c r="E1346" s="123">
        <f t="shared" ca="1" si="378"/>
        <v>1</v>
      </c>
      <c r="F1346" s="123">
        <f ca="1">(TRUNC(PRODUCT($E$12:$E1345),16))</f>
        <v>1.2757322136426701</v>
      </c>
      <c r="G1346" s="123">
        <f t="shared" ca="1" si="395"/>
        <v>1.25135349088214</v>
      </c>
      <c r="H1346" s="123">
        <f t="shared" ca="1" si="379"/>
        <v>1.0194818800000001</v>
      </c>
      <c r="I1346" s="124">
        <f t="shared" si="386"/>
        <v>0.01</v>
      </c>
      <c r="J1346" s="125">
        <f t="shared" si="387"/>
        <v>44984</v>
      </c>
      <c r="K1346" s="126">
        <f t="shared" si="388"/>
        <v>37</v>
      </c>
      <c r="L1346" s="127">
        <f t="shared" si="389"/>
        <v>38</v>
      </c>
      <c r="M1346" s="128">
        <f t="shared" si="380"/>
        <v>1.0015015730000001</v>
      </c>
      <c r="N1346" s="128">
        <f t="shared" ca="1" si="381"/>
        <v>1.021012706</v>
      </c>
      <c r="O1346" s="127">
        <f t="shared" si="390"/>
        <v>0</v>
      </c>
      <c r="P1346" s="123">
        <f t="shared" ca="1" si="382"/>
        <v>210.12706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1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45040</v>
      </c>
      <c r="B1347" s="122">
        <f t="shared" ca="1" si="394"/>
        <v>10210.127060000001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1.2757322136426701</v>
      </c>
      <c r="G1347" s="123">
        <f t="shared" ca="1" si="395"/>
        <v>1.25135349088214</v>
      </c>
      <c r="H1347" s="123">
        <f t="shared" ca="1" si="379"/>
        <v>1.0194818800000001</v>
      </c>
      <c r="I1347" s="124">
        <f t="shared" si="386"/>
        <v>0.01</v>
      </c>
      <c r="J1347" s="125">
        <f t="shared" si="387"/>
        <v>44984</v>
      </c>
      <c r="K1347" s="126">
        <f t="shared" si="388"/>
        <v>38</v>
      </c>
      <c r="L1347" s="127">
        <f t="shared" si="389"/>
        <v>38</v>
      </c>
      <c r="M1347" s="128">
        <f t="shared" si="380"/>
        <v>1.0015015730000001</v>
      </c>
      <c r="N1347" s="128">
        <f t="shared" ca="1" si="381"/>
        <v>1.021012706</v>
      </c>
      <c r="O1347" s="127">
        <f t="shared" si="390"/>
        <v>0</v>
      </c>
      <c r="P1347" s="123">
        <f t="shared" ca="1" si="382"/>
        <v>210.12706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1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45041</v>
      </c>
      <c r="B1348" s="122">
        <f t="shared" ca="1" si="394"/>
        <v>10215.71599999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1.27638013251934</v>
      </c>
      <c r="G1348" s="123">
        <f t="shared" ca="1" si="395"/>
        <v>1.25135349088214</v>
      </c>
      <c r="H1348" s="123">
        <f t="shared" ca="1" si="379"/>
        <v>1.0199996600000001</v>
      </c>
      <c r="I1348" s="124">
        <f t="shared" si="386"/>
        <v>0.01</v>
      </c>
      <c r="J1348" s="125">
        <f t="shared" si="387"/>
        <v>44984</v>
      </c>
      <c r="K1348" s="126">
        <f t="shared" si="388"/>
        <v>39</v>
      </c>
      <c r="L1348" s="127">
        <f t="shared" si="389"/>
        <v>39</v>
      </c>
      <c r="M1348" s="128">
        <f t="shared" si="380"/>
        <v>1.001541118</v>
      </c>
      <c r="N1348" s="128">
        <f t="shared" ca="1" si="381"/>
        <v>1.0215715999999999</v>
      </c>
      <c r="O1348" s="127">
        <f t="shared" si="390"/>
        <v>0</v>
      </c>
      <c r="P1348" s="123">
        <f t="shared" ca="1" si="382"/>
        <v>215.71599999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1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45042</v>
      </c>
      <c r="B1349" s="122">
        <f t="shared" ca="1" si="394"/>
        <v>10221.30798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1.2770283804610401</v>
      </c>
      <c r="G1349" s="123">
        <f t="shared" ca="1" si="395"/>
        <v>1.25135349088214</v>
      </c>
      <c r="H1349" s="123">
        <f t="shared" ca="1" si="379"/>
        <v>1.0205177000000001</v>
      </c>
      <c r="I1349" s="124">
        <f t="shared" si="386"/>
        <v>0.01</v>
      </c>
      <c r="J1349" s="125">
        <f t="shared" si="387"/>
        <v>44984</v>
      </c>
      <c r="K1349" s="126">
        <f t="shared" si="388"/>
        <v>40</v>
      </c>
      <c r="L1349" s="127">
        <f t="shared" si="389"/>
        <v>40</v>
      </c>
      <c r="M1349" s="128">
        <f t="shared" si="380"/>
        <v>1.001580666</v>
      </c>
      <c r="N1349" s="128">
        <f t="shared" ca="1" si="381"/>
        <v>1.0221307980000001</v>
      </c>
      <c r="O1349" s="127">
        <f t="shared" si="390"/>
        <v>0</v>
      </c>
      <c r="P1349" s="123">
        <f t="shared" ca="1" si="382"/>
        <v>221.30797999999999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1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45043</v>
      </c>
      <c r="B1350" s="122">
        <f t="shared" ca="1" si="394"/>
        <v>10226.902969999999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1.2776769576349101</v>
      </c>
      <c r="G1350" s="123">
        <f t="shared" ca="1" si="395"/>
        <v>1.25135349088214</v>
      </c>
      <c r="H1350" s="123">
        <f t="shared" ca="1" si="379"/>
        <v>1.0210360000000001</v>
      </c>
      <c r="I1350" s="124">
        <f t="shared" si="386"/>
        <v>0.01</v>
      </c>
      <c r="J1350" s="125">
        <f t="shared" si="387"/>
        <v>44984</v>
      </c>
      <c r="K1350" s="126">
        <f t="shared" si="388"/>
        <v>41</v>
      </c>
      <c r="L1350" s="127">
        <f t="shared" si="389"/>
        <v>41</v>
      </c>
      <c r="M1350" s="128">
        <f t="shared" si="380"/>
        <v>1.0016202139999999</v>
      </c>
      <c r="N1350" s="128">
        <f t="shared" ca="1" si="381"/>
        <v>1.022690297</v>
      </c>
      <c r="O1350" s="127">
        <f t="shared" si="390"/>
        <v>0</v>
      </c>
      <c r="P1350" s="123">
        <f t="shared" ca="1" si="382"/>
        <v>226.90297000000001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1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45044</v>
      </c>
      <c r="B1351" s="122">
        <f t="shared" ca="1" si="394"/>
        <v>10232.50099</v>
      </c>
      <c r="C1351" s="123">
        <f t="shared" si="385"/>
        <v>10000</v>
      </c>
      <c r="D1351" s="124">
        <f ca="1">IF(A1351&lt;$B$1,VLOOKUP(A1351,[1]DI!$A$4:$B$15000,2,FALSE),0)</f>
        <v>0.13650000000000001</v>
      </c>
      <c r="E1351" s="123">
        <f t="shared" ca="1" si="378"/>
        <v>1.00050788</v>
      </c>
      <c r="F1351" s="123">
        <f ca="1">(TRUNC(PRODUCT($E$12:$E1350),16))</f>
        <v>1.2783258642081501</v>
      </c>
      <c r="G1351" s="123">
        <f t="shared" ca="1" si="395"/>
        <v>1.25135349088214</v>
      </c>
      <c r="H1351" s="123">
        <f t="shared" ca="1" si="379"/>
        <v>1.02155456</v>
      </c>
      <c r="I1351" s="124">
        <f t="shared" si="386"/>
        <v>0.01</v>
      </c>
      <c r="J1351" s="125">
        <f t="shared" si="387"/>
        <v>44984</v>
      </c>
      <c r="K1351" s="126">
        <f t="shared" si="388"/>
        <v>42</v>
      </c>
      <c r="L1351" s="127">
        <f t="shared" si="389"/>
        <v>42</v>
      </c>
      <c r="M1351" s="128">
        <f t="shared" si="380"/>
        <v>1.001659764</v>
      </c>
      <c r="N1351" s="128">
        <f t="shared" ca="1" si="381"/>
        <v>1.023250099</v>
      </c>
      <c r="O1351" s="127">
        <f t="shared" si="390"/>
        <v>0</v>
      </c>
      <c r="P1351" s="123">
        <f t="shared" ca="1" si="382"/>
        <v>232.50099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1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45045</v>
      </c>
      <c r="B1352" s="122">
        <f t="shared" ca="1" si="394"/>
        <v>10238.10216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1.27897510034807</v>
      </c>
      <c r="G1352" s="123">
        <f t="shared" ca="1" si="395"/>
        <v>1.25135349088214</v>
      </c>
      <c r="H1352" s="123">
        <f t="shared" ca="1" si="379"/>
        <v>1.0220733900000001</v>
      </c>
      <c r="I1352" s="124">
        <f t="shared" si="386"/>
        <v>0.01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1.0016993160000001</v>
      </c>
      <c r="N1352" s="128">
        <f t="shared" ca="1" si="381"/>
        <v>1.023810216</v>
      </c>
      <c r="O1352" s="127">
        <f t="shared" si="390"/>
        <v>0</v>
      </c>
      <c r="P1352" s="123">
        <f t="shared" ca="1" si="382"/>
        <v>238.10216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1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45046</v>
      </c>
      <c r="B1353" s="122">
        <f t="shared" ca="1" si="394"/>
        <v>10238.10216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1.27897510034807</v>
      </c>
      <c r="G1353" s="123">
        <f t="shared" ca="1" si="395"/>
        <v>1.25135349088214</v>
      </c>
      <c r="H1353" s="123">
        <f t="shared" ca="1" si="379"/>
        <v>1.0220733900000001</v>
      </c>
      <c r="I1353" s="124">
        <f t="shared" si="386"/>
        <v>0.01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1.0016993160000001</v>
      </c>
      <c r="N1353" s="128">
        <f t="shared" ca="1" si="381"/>
        <v>1.023810216</v>
      </c>
      <c r="O1353" s="127">
        <f t="shared" si="390"/>
        <v>0</v>
      </c>
      <c r="P1353" s="123">
        <f t="shared" ca="1" si="382"/>
        <v>238.10216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1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45047</v>
      </c>
      <c r="B1354" s="122">
        <f t="shared" ca="1" si="394"/>
        <v>10238.10216</v>
      </c>
      <c r="C1354" s="123">
        <f t="shared" si="385"/>
        <v>10000</v>
      </c>
      <c r="D1354" s="124">
        <f ca="1">IF(A1354&lt;$B$1,VLOOKUP(A1354,[1]DI!$A$4:$B$15000,2,FALSE),0)</f>
        <v>0</v>
      </c>
      <c r="E1354" s="123">
        <f t="shared" ca="1" si="378"/>
        <v>1</v>
      </c>
      <c r="F1354" s="123">
        <f ca="1">(TRUNC(PRODUCT($E$12:$E1353),16))</f>
        <v>1.27897510034807</v>
      </c>
      <c r="G1354" s="123">
        <f t="shared" ca="1" si="395"/>
        <v>1.25135349088214</v>
      </c>
      <c r="H1354" s="123">
        <f t="shared" ca="1" si="379"/>
        <v>1.0220733900000001</v>
      </c>
      <c r="I1354" s="124">
        <f t="shared" si="386"/>
        <v>0.01</v>
      </c>
      <c r="J1354" s="125">
        <f t="shared" si="387"/>
        <v>44984</v>
      </c>
      <c r="K1354" s="126">
        <f t="shared" si="388"/>
        <v>42</v>
      </c>
      <c r="L1354" s="127">
        <f t="shared" si="389"/>
        <v>43</v>
      </c>
      <c r="M1354" s="128">
        <f t="shared" si="380"/>
        <v>1.0016993160000001</v>
      </c>
      <c r="N1354" s="128">
        <f t="shared" ca="1" si="381"/>
        <v>1.023810216</v>
      </c>
      <c r="O1354" s="127">
        <f t="shared" si="390"/>
        <v>0</v>
      </c>
      <c r="P1354" s="123">
        <f t="shared" ca="1" si="382"/>
        <v>238.10216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1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45048</v>
      </c>
      <c r="B1355" s="122">
        <f t="shared" ca="1" si="394"/>
        <v>10238.10216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1.27897510034807</v>
      </c>
      <c r="G1355" s="123">
        <f t="shared" ca="1" si="395"/>
        <v>1.25135349088214</v>
      </c>
      <c r="H1355" s="123">
        <f t="shared" ca="1" si="379"/>
        <v>1.0220733900000001</v>
      </c>
      <c r="I1355" s="124">
        <f t="shared" si="386"/>
        <v>0.01</v>
      </c>
      <c r="J1355" s="125">
        <f t="shared" si="387"/>
        <v>44984</v>
      </c>
      <c r="K1355" s="126">
        <f t="shared" si="388"/>
        <v>43</v>
      </c>
      <c r="L1355" s="127">
        <f t="shared" si="389"/>
        <v>43</v>
      </c>
      <c r="M1355" s="128">
        <f t="shared" si="380"/>
        <v>1.0016993160000001</v>
      </c>
      <c r="N1355" s="128">
        <f t="shared" ca="1" si="381"/>
        <v>1.023810216</v>
      </c>
      <c r="O1355" s="127">
        <f t="shared" si="390"/>
        <v>0</v>
      </c>
      <c r="P1355" s="123">
        <f t="shared" ca="1" si="382"/>
        <v>238.10216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1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45049</v>
      </c>
      <c r="B1356" s="122">
        <f t="shared" ca="1" si="394"/>
        <v>10243.706340000001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1.2796246662220301</v>
      </c>
      <c r="G1356" s="123">
        <f t="shared" ca="1" si="395"/>
        <v>1.25135349088214</v>
      </c>
      <c r="H1356" s="123">
        <f t="shared" ref="H1356:H1419" ca="1" si="397">ROUND(F1356/G1356,8)</f>
        <v>1.0225924799999999</v>
      </c>
      <c r="I1356" s="124">
        <f t="shared" si="386"/>
        <v>0.01</v>
      </c>
      <c r="J1356" s="125">
        <f t="shared" si="387"/>
        <v>44984</v>
      </c>
      <c r="K1356" s="126">
        <f t="shared" si="388"/>
        <v>44</v>
      </c>
      <c r="L1356" s="127">
        <f t="shared" si="389"/>
        <v>44</v>
      </c>
      <c r="M1356" s="128">
        <f t="shared" ref="M1356:M1419" si="398">ROUND((I1356+1)^(L1356/252),9)</f>
        <v>1.001738869</v>
      </c>
      <c r="N1356" s="128">
        <f t="shared" ref="N1356:N1419" ca="1" si="399">ROUND(H1356*M1356,9)</f>
        <v>1.0243706340000001</v>
      </c>
      <c r="O1356" s="127">
        <f t="shared" si="390"/>
        <v>0</v>
      </c>
      <c r="P1356" s="123">
        <f t="shared" ref="P1356:P1419" ca="1" si="400">TRUNC(((N1356-1)*C1356),8)</f>
        <v>243.70634000000001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1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45050</v>
      </c>
      <c r="B1357" s="122">
        <f t="shared" ca="1" si="394"/>
        <v>10249.31357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1.28027456199751</v>
      </c>
      <c r="G1357" s="123">
        <f t="shared" ca="1" si="395"/>
        <v>1.25135349088214</v>
      </c>
      <c r="H1357" s="123">
        <f t="shared" ca="1" si="397"/>
        <v>1.0231118299999999</v>
      </c>
      <c r="I1357" s="124">
        <f t="shared" ref="I1357:I1420" si="404">I1356</f>
        <v>0.01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45</v>
      </c>
      <c r="L1357" s="127">
        <f t="shared" ref="L1357:L1420" si="407">IF(AND(K1357=1,K1356=1),1,IF(K1357&gt;0,IF(K1357=K1356,K1357+1,K1357),0))</f>
        <v>45</v>
      </c>
      <c r="M1357" s="128">
        <f t="shared" si="398"/>
        <v>1.0017784240000001</v>
      </c>
      <c r="N1357" s="128">
        <f t="shared" ca="1" si="399"/>
        <v>1.024931357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249.31357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1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45051</v>
      </c>
      <c r="B1358" s="122">
        <f t="shared" ref="B1358:B1421" ca="1" si="412">IF(A1358&lt;=TODAY(),C1358+P1358,IF(AND(A1358&gt;TODAY(),A1358&lt;=$B$1),IF(VLOOKUP(TODAY(),$A$10:$D$5000,4,FALSE)=0,"n.d",C1358+P1358),"n.d"))</f>
        <v>10254.92392999</v>
      </c>
      <c r="C1358" s="123">
        <f t="shared" si="403"/>
        <v>10000</v>
      </c>
      <c r="D1358" s="124">
        <f ca="1">IF(A1358&lt;$B$1,VLOOKUP(A1358,[1]DI!$A$4:$B$15000,2,FALSE),0)</f>
        <v>0.13650000000000001</v>
      </c>
      <c r="E1358" s="123">
        <f t="shared" ca="1" si="396"/>
        <v>1.00050788</v>
      </c>
      <c r="F1358" s="123">
        <f ca="1">(TRUNC(PRODUCT($E$12:$E1357),16))</f>
        <v>1.28092478784206</v>
      </c>
      <c r="G1358" s="123">
        <f t="shared" ca="1" si="395"/>
        <v>1.25135349088214</v>
      </c>
      <c r="H1358" s="123">
        <f t="shared" ca="1" si="397"/>
        <v>1.0236314500000001</v>
      </c>
      <c r="I1358" s="124">
        <f t="shared" si="404"/>
        <v>0.01</v>
      </c>
      <c r="J1358" s="125">
        <f t="shared" si="405"/>
        <v>44984</v>
      </c>
      <c r="K1358" s="126">
        <f t="shared" si="406"/>
        <v>46</v>
      </c>
      <c r="L1358" s="127">
        <f t="shared" si="407"/>
        <v>46</v>
      </c>
      <c r="M1358" s="128">
        <f t="shared" si="398"/>
        <v>1.0018179810000001</v>
      </c>
      <c r="N1358" s="128">
        <f t="shared" ca="1" si="399"/>
        <v>1.0254923929999999</v>
      </c>
      <c r="O1358" s="127">
        <f t="shared" si="408"/>
        <v>0</v>
      </c>
      <c r="P1358" s="123">
        <f t="shared" ca="1" si="400"/>
        <v>254.92392999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1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45052</v>
      </c>
      <c r="B1359" s="122">
        <f t="shared" ca="1" si="412"/>
        <v>10260.53731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1.28157534392331</v>
      </c>
      <c r="G1359" s="123">
        <f t="shared" ca="1" si="395"/>
        <v>1.25135349088214</v>
      </c>
      <c r="H1359" s="123">
        <f t="shared" ca="1" si="397"/>
        <v>1.02415133</v>
      </c>
      <c r="I1359" s="124">
        <f t="shared" si="404"/>
        <v>0.01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1.001857539</v>
      </c>
      <c r="N1359" s="128">
        <f t="shared" ca="1" si="399"/>
        <v>1.026053731</v>
      </c>
      <c r="O1359" s="127">
        <f t="shared" si="408"/>
        <v>0</v>
      </c>
      <c r="P1359" s="123">
        <f t="shared" ca="1" si="400"/>
        <v>260.53730999999999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1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45053</v>
      </c>
      <c r="B1360" s="122">
        <f t="shared" ca="1" si="412"/>
        <v>10260.53731</v>
      </c>
      <c r="C1360" s="123">
        <f t="shared" si="403"/>
        <v>10000</v>
      </c>
      <c r="D1360" s="124">
        <f ca="1">IF(A1360&lt;$B$1,VLOOKUP(A1360,[1]DI!$A$4:$B$15000,2,FALSE),0)</f>
        <v>0</v>
      </c>
      <c r="E1360" s="123">
        <f t="shared" ca="1" si="396"/>
        <v>1</v>
      </c>
      <c r="F1360" s="123">
        <f ca="1">(TRUNC(PRODUCT($E$12:$E1359),16))</f>
        <v>1.28157534392331</v>
      </c>
      <c r="G1360" s="123">
        <f t="shared" ca="1" si="395"/>
        <v>1.25135349088214</v>
      </c>
      <c r="H1360" s="123">
        <f t="shared" ca="1" si="397"/>
        <v>1.02415133</v>
      </c>
      <c r="I1360" s="124">
        <f t="shared" si="404"/>
        <v>0.01</v>
      </c>
      <c r="J1360" s="125">
        <f t="shared" si="405"/>
        <v>44984</v>
      </c>
      <c r="K1360" s="126">
        <f t="shared" si="406"/>
        <v>46</v>
      </c>
      <c r="L1360" s="127">
        <f t="shared" si="407"/>
        <v>47</v>
      </c>
      <c r="M1360" s="128">
        <f t="shared" si="398"/>
        <v>1.001857539</v>
      </c>
      <c r="N1360" s="128">
        <f t="shared" ca="1" si="399"/>
        <v>1.026053731</v>
      </c>
      <c r="O1360" s="127">
        <f t="shared" si="408"/>
        <v>0</v>
      </c>
      <c r="P1360" s="123">
        <f t="shared" ca="1" si="400"/>
        <v>260.53730999999999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1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45054</v>
      </c>
      <c r="B1361" s="122">
        <f t="shared" ca="1" si="412"/>
        <v>10260.53731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1.28157534392331</v>
      </c>
      <c r="G1361" s="123">
        <f t="shared" ca="1" si="395"/>
        <v>1.25135349088214</v>
      </c>
      <c r="H1361" s="123">
        <f t="shared" ca="1" si="397"/>
        <v>1.02415133</v>
      </c>
      <c r="I1361" s="124">
        <f t="shared" si="404"/>
        <v>0.01</v>
      </c>
      <c r="J1361" s="125">
        <f t="shared" si="405"/>
        <v>44984</v>
      </c>
      <c r="K1361" s="126">
        <f t="shared" si="406"/>
        <v>47</v>
      </c>
      <c r="L1361" s="127">
        <f t="shared" si="407"/>
        <v>47</v>
      </c>
      <c r="M1361" s="128">
        <f t="shared" si="398"/>
        <v>1.001857539</v>
      </c>
      <c r="N1361" s="128">
        <f t="shared" ca="1" si="399"/>
        <v>1.026053731</v>
      </c>
      <c r="O1361" s="127">
        <f t="shared" si="408"/>
        <v>0</v>
      </c>
      <c r="P1361" s="123">
        <f t="shared" ca="1" si="400"/>
        <v>260.53730999999999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1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45055</v>
      </c>
      <c r="B1362" s="122">
        <f t="shared" ca="1" si="412"/>
        <v>10266.153819990001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1.28222623040898</v>
      </c>
      <c r="G1362" s="123">
        <f t="shared" ca="1" si="395"/>
        <v>1.25135349088214</v>
      </c>
      <c r="H1362" s="123">
        <f t="shared" ca="1" si="397"/>
        <v>1.0246714800000001</v>
      </c>
      <c r="I1362" s="124">
        <f t="shared" si="404"/>
        <v>0.01</v>
      </c>
      <c r="J1362" s="125">
        <f t="shared" si="405"/>
        <v>44984</v>
      </c>
      <c r="K1362" s="126">
        <f t="shared" si="406"/>
        <v>48</v>
      </c>
      <c r="L1362" s="127">
        <f t="shared" si="407"/>
        <v>48</v>
      </c>
      <c r="M1362" s="128">
        <f t="shared" si="398"/>
        <v>1.0018970979999999</v>
      </c>
      <c r="N1362" s="128">
        <f t="shared" ca="1" si="399"/>
        <v>1.0266153819999999</v>
      </c>
      <c r="O1362" s="127">
        <f t="shared" si="408"/>
        <v>0</v>
      </c>
      <c r="P1362" s="123">
        <f t="shared" ca="1" si="400"/>
        <v>266.15381998999999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1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45056</v>
      </c>
      <c r="B1363" s="122">
        <f t="shared" ca="1" si="412"/>
        <v>10271.77336999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1.28287744746688</v>
      </c>
      <c r="G1363" s="123">
        <f t="shared" ca="1" si="395"/>
        <v>1.25135349088214</v>
      </c>
      <c r="H1363" s="123">
        <f t="shared" ca="1" si="397"/>
        <v>1.0251918900000001</v>
      </c>
      <c r="I1363" s="124">
        <f t="shared" si="404"/>
        <v>0.01</v>
      </c>
      <c r="J1363" s="125">
        <f t="shared" si="405"/>
        <v>44984</v>
      </c>
      <c r="K1363" s="126">
        <f t="shared" si="406"/>
        <v>49</v>
      </c>
      <c r="L1363" s="127">
        <f t="shared" si="407"/>
        <v>49</v>
      </c>
      <c r="M1363" s="128">
        <f t="shared" si="398"/>
        <v>1.0019366590000001</v>
      </c>
      <c r="N1363" s="128">
        <f t="shared" ca="1" si="399"/>
        <v>1.0271773369999999</v>
      </c>
      <c r="O1363" s="127">
        <f t="shared" si="408"/>
        <v>0</v>
      </c>
      <c r="P1363" s="123">
        <f t="shared" ca="1" si="400"/>
        <v>271.77336998999999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1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45057</v>
      </c>
      <c r="B1364" s="122">
        <f t="shared" ca="1" si="412"/>
        <v>10277.39596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1.2835289952649001</v>
      </c>
      <c r="G1364" s="123">
        <f t="shared" ca="1" si="395"/>
        <v>1.25135349088214</v>
      </c>
      <c r="H1364" s="123">
        <f t="shared" ca="1" si="397"/>
        <v>1.0257125600000001</v>
      </c>
      <c r="I1364" s="124">
        <f t="shared" si="404"/>
        <v>0.01</v>
      </c>
      <c r="J1364" s="125">
        <f t="shared" si="405"/>
        <v>44984</v>
      </c>
      <c r="K1364" s="126">
        <f t="shared" si="406"/>
        <v>50</v>
      </c>
      <c r="L1364" s="127">
        <f t="shared" si="407"/>
        <v>50</v>
      </c>
      <c r="M1364" s="128">
        <f t="shared" si="398"/>
        <v>1.0019762219999999</v>
      </c>
      <c r="N1364" s="128">
        <f t="shared" ca="1" si="399"/>
        <v>1.027739596</v>
      </c>
      <c r="O1364" s="127">
        <f t="shared" si="408"/>
        <v>0</v>
      </c>
      <c r="P1364" s="123">
        <f t="shared" ca="1" si="400"/>
        <v>277.39596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1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45058</v>
      </c>
      <c r="B1365" s="122">
        <f t="shared" ca="1" si="412"/>
        <v>10283.02167</v>
      </c>
      <c r="C1365" s="123">
        <f t="shared" si="403"/>
        <v>10000</v>
      </c>
      <c r="D1365" s="124">
        <f ca="1">IF(A1365&lt;$B$1,VLOOKUP(A1365,[1]DI!$A$4:$B$15000,2,FALSE),0)</f>
        <v>0.13650000000000001</v>
      </c>
      <c r="E1365" s="123">
        <f t="shared" ca="1" si="396"/>
        <v>1.00050788</v>
      </c>
      <c r="F1365" s="123">
        <f ca="1">(TRUNC(PRODUCT($E$12:$E1364),16))</f>
        <v>1.2841808739710201</v>
      </c>
      <c r="G1365" s="123">
        <f t="shared" ca="1" si="395"/>
        <v>1.25135349088214</v>
      </c>
      <c r="H1365" s="123">
        <f t="shared" ca="1" si="397"/>
        <v>1.0262335</v>
      </c>
      <c r="I1365" s="124">
        <f t="shared" si="404"/>
        <v>0.01</v>
      </c>
      <c r="J1365" s="125">
        <f t="shared" si="405"/>
        <v>44984</v>
      </c>
      <c r="K1365" s="126">
        <f t="shared" si="406"/>
        <v>51</v>
      </c>
      <c r="L1365" s="127">
        <f t="shared" si="407"/>
        <v>51</v>
      </c>
      <c r="M1365" s="128">
        <f t="shared" si="398"/>
        <v>1.0020157860000001</v>
      </c>
      <c r="N1365" s="128">
        <f t="shared" ca="1" si="399"/>
        <v>1.0283021670000001</v>
      </c>
      <c r="O1365" s="127">
        <f t="shared" si="408"/>
        <v>0</v>
      </c>
      <c r="P1365" s="123">
        <f t="shared" ca="1" si="400"/>
        <v>283.02166999999997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1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45059</v>
      </c>
      <c r="B1366" s="122">
        <f t="shared" ca="1" si="412"/>
        <v>10288.65042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1.28483308375329</v>
      </c>
      <c r="G1366" s="123">
        <f t="shared" ca="1" si="395"/>
        <v>1.25135349088214</v>
      </c>
      <c r="H1366" s="123">
        <f t="shared" ca="1" si="397"/>
        <v>1.0267546999999999</v>
      </c>
      <c r="I1366" s="124">
        <f t="shared" si="404"/>
        <v>0.01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1.002055352</v>
      </c>
      <c r="N1366" s="128">
        <f t="shared" ca="1" si="399"/>
        <v>1.0288650420000001</v>
      </c>
      <c r="O1366" s="127">
        <f t="shared" si="408"/>
        <v>0</v>
      </c>
      <c r="P1366" s="123">
        <f t="shared" ca="1" si="400"/>
        <v>288.65042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1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45060</v>
      </c>
      <c r="B1367" s="122">
        <f t="shared" ca="1" si="412"/>
        <v>10288.65042</v>
      </c>
      <c r="C1367" s="123">
        <f t="shared" si="403"/>
        <v>10000</v>
      </c>
      <c r="D1367" s="124">
        <f ca="1">IF(A1367&lt;$B$1,VLOOKUP(A1367,[1]DI!$A$4:$B$15000,2,FALSE),0)</f>
        <v>0</v>
      </c>
      <c r="E1367" s="123">
        <f t="shared" ca="1" si="396"/>
        <v>1</v>
      </c>
      <c r="F1367" s="123">
        <f ca="1">(TRUNC(PRODUCT($E$12:$E1366),16))</f>
        <v>1.28483308375329</v>
      </c>
      <c r="G1367" s="123">
        <f t="shared" ca="1" si="395"/>
        <v>1.25135349088214</v>
      </c>
      <c r="H1367" s="123">
        <f t="shared" ca="1" si="397"/>
        <v>1.0267546999999999</v>
      </c>
      <c r="I1367" s="124">
        <f t="shared" si="404"/>
        <v>0.01</v>
      </c>
      <c r="J1367" s="125">
        <f t="shared" si="405"/>
        <v>44984</v>
      </c>
      <c r="K1367" s="126">
        <f t="shared" si="406"/>
        <v>51</v>
      </c>
      <c r="L1367" s="127">
        <f t="shared" si="407"/>
        <v>52</v>
      </c>
      <c r="M1367" s="128">
        <f t="shared" si="398"/>
        <v>1.002055352</v>
      </c>
      <c r="N1367" s="128">
        <f t="shared" ca="1" si="399"/>
        <v>1.0288650420000001</v>
      </c>
      <c r="O1367" s="127">
        <f t="shared" si="408"/>
        <v>0</v>
      </c>
      <c r="P1367" s="123">
        <f t="shared" ca="1" si="400"/>
        <v>288.65042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1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45061</v>
      </c>
      <c r="B1368" s="122">
        <f t="shared" ca="1" si="412"/>
        <v>10288.65042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1.28483308375329</v>
      </c>
      <c r="G1368" s="123">
        <f t="shared" ca="1" si="395"/>
        <v>1.25135349088214</v>
      </c>
      <c r="H1368" s="123">
        <f t="shared" ca="1" si="397"/>
        <v>1.0267546999999999</v>
      </c>
      <c r="I1368" s="124">
        <f t="shared" si="404"/>
        <v>0.01</v>
      </c>
      <c r="J1368" s="125">
        <f t="shared" si="405"/>
        <v>44984</v>
      </c>
      <c r="K1368" s="126">
        <f t="shared" si="406"/>
        <v>52</v>
      </c>
      <c r="L1368" s="127">
        <f t="shared" si="407"/>
        <v>52</v>
      </c>
      <c r="M1368" s="128">
        <f t="shared" si="398"/>
        <v>1.002055352</v>
      </c>
      <c r="N1368" s="128">
        <f t="shared" ca="1" si="399"/>
        <v>1.0288650420000001</v>
      </c>
      <c r="O1368" s="127">
        <f t="shared" si="408"/>
        <v>0</v>
      </c>
      <c r="P1368" s="123">
        <f t="shared" ca="1" si="400"/>
        <v>288.65042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1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45062</v>
      </c>
      <c r="B1369" s="122">
        <f t="shared" ca="1" si="412"/>
        <v>10294.282310000001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1.2854856247798701</v>
      </c>
      <c r="G1369" s="123">
        <f t="shared" ca="1" si="395"/>
        <v>1.25135349088214</v>
      </c>
      <c r="H1369" s="123">
        <f t="shared" ca="1" si="397"/>
        <v>1.0272761699999999</v>
      </c>
      <c r="I1369" s="124">
        <f t="shared" si="404"/>
        <v>0.01</v>
      </c>
      <c r="J1369" s="125">
        <f t="shared" si="405"/>
        <v>44984</v>
      </c>
      <c r="K1369" s="126">
        <f t="shared" si="406"/>
        <v>53</v>
      </c>
      <c r="L1369" s="127">
        <f t="shared" si="407"/>
        <v>53</v>
      </c>
      <c r="M1369" s="128">
        <f t="shared" si="398"/>
        <v>1.00209492</v>
      </c>
      <c r="N1369" s="128">
        <f t="shared" ca="1" si="399"/>
        <v>1.029428231</v>
      </c>
      <c r="O1369" s="127">
        <f t="shared" si="408"/>
        <v>0</v>
      </c>
      <c r="P1369" s="123">
        <f t="shared" ca="1" si="400"/>
        <v>294.28231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1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45063</v>
      </c>
      <c r="B1370" s="122">
        <f t="shared" ca="1" si="412"/>
        <v>10299.917329989999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1.28613849721898</v>
      </c>
      <c r="G1370" s="123">
        <f t="shared" ca="1" si="395"/>
        <v>1.25135349088214</v>
      </c>
      <c r="H1370" s="123">
        <f t="shared" ca="1" si="397"/>
        <v>1.0277979100000001</v>
      </c>
      <c r="I1370" s="124">
        <f t="shared" si="404"/>
        <v>0.01</v>
      </c>
      <c r="J1370" s="125">
        <f t="shared" si="405"/>
        <v>44984</v>
      </c>
      <c r="K1370" s="126">
        <f t="shared" si="406"/>
        <v>54</v>
      </c>
      <c r="L1370" s="127">
        <f t="shared" si="407"/>
        <v>54</v>
      </c>
      <c r="M1370" s="128">
        <f t="shared" si="398"/>
        <v>1.0021344889999999</v>
      </c>
      <c r="N1370" s="128">
        <f t="shared" ca="1" si="399"/>
        <v>1.0299917329999999</v>
      </c>
      <c r="O1370" s="127">
        <f t="shared" si="408"/>
        <v>0</v>
      </c>
      <c r="P1370" s="123">
        <f t="shared" ca="1" si="400"/>
        <v>299.91732998999998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1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45064</v>
      </c>
      <c r="B1371" s="122">
        <f t="shared" ca="1" si="412"/>
        <v>10305.55528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1.28679170123895</v>
      </c>
      <c r="G1371" s="123">
        <f t="shared" ca="1" si="395"/>
        <v>1.25135349088214</v>
      </c>
      <c r="H1371" s="123">
        <f t="shared" ca="1" si="397"/>
        <v>1.0283199000000001</v>
      </c>
      <c r="I1371" s="124">
        <f t="shared" si="404"/>
        <v>0.01</v>
      </c>
      <c r="J1371" s="125">
        <f t="shared" si="405"/>
        <v>44984</v>
      </c>
      <c r="K1371" s="126">
        <f t="shared" si="406"/>
        <v>55</v>
      </c>
      <c r="L1371" s="127">
        <f t="shared" si="407"/>
        <v>55</v>
      </c>
      <c r="M1371" s="128">
        <f t="shared" si="398"/>
        <v>1.0021740589999999</v>
      </c>
      <c r="N1371" s="128">
        <f t="shared" ca="1" si="399"/>
        <v>1.0305555280000001</v>
      </c>
      <c r="O1371" s="127">
        <f t="shared" si="408"/>
        <v>0</v>
      </c>
      <c r="P1371" s="123">
        <f t="shared" ca="1" si="400"/>
        <v>305.55527999999998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1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45065</v>
      </c>
      <c r="B1372" s="122">
        <f t="shared" ca="1" si="412"/>
        <v>10311.19646999</v>
      </c>
      <c r="C1372" s="123">
        <f t="shared" si="403"/>
        <v>10000</v>
      </c>
      <c r="D1372" s="124">
        <f ca="1">IF(A1372&lt;$B$1,VLOOKUP(A1372,[1]DI!$A$4:$B$15000,2,FALSE),0)</f>
        <v>0.13650000000000001</v>
      </c>
      <c r="E1372" s="123">
        <f t="shared" ca="1" si="396"/>
        <v>1.00050788</v>
      </c>
      <c r="F1372" s="123">
        <f ca="1">(TRUNC(PRODUCT($E$12:$E1371),16))</f>
        <v>1.2874452370081699</v>
      </c>
      <c r="G1372" s="123">
        <f t="shared" ca="1" si="395"/>
        <v>1.25135349088214</v>
      </c>
      <c r="H1372" s="123">
        <f t="shared" ca="1" si="397"/>
        <v>1.0288421699999999</v>
      </c>
      <c r="I1372" s="124">
        <f t="shared" si="404"/>
        <v>0.01</v>
      </c>
      <c r="J1372" s="125">
        <f t="shared" si="405"/>
        <v>44984</v>
      </c>
      <c r="K1372" s="126">
        <f t="shared" si="406"/>
        <v>56</v>
      </c>
      <c r="L1372" s="127">
        <f t="shared" si="407"/>
        <v>56</v>
      </c>
      <c r="M1372" s="128">
        <f t="shared" si="398"/>
        <v>1.002213631</v>
      </c>
      <c r="N1372" s="128">
        <f t="shared" ca="1" si="399"/>
        <v>1.0311196469999999</v>
      </c>
      <c r="O1372" s="127">
        <f t="shared" si="408"/>
        <v>0</v>
      </c>
      <c r="P1372" s="123">
        <f t="shared" ca="1" si="400"/>
        <v>311.19646999000003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1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45066</v>
      </c>
      <c r="B1373" s="122">
        <f t="shared" ca="1" si="412"/>
        <v>10316.840700000001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1.28809910469514</v>
      </c>
      <c r="G1373" s="123">
        <f t="shared" ca="1" si="395"/>
        <v>1.25135349088214</v>
      </c>
      <c r="H1373" s="123">
        <f t="shared" ca="1" si="397"/>
        <v>1.0293646999999999</v>
      </c>
      <c r="I1373" s="124">
        <f t="shared" si="404"/>
        <v>0.01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1.0022532049999999</v>
      </c>
      <c r="N1373" s="128">
        <f t="shared" ca="1" si="399"/>
        <v>1.0316840700000001</v>
      </c>
      <c r="O1373" s="127">
        <f t="shared" si="408"/>
        <v>0</v>
      </c>
      <c r="P1373" s="123">
        <f t="shared" ca="1" si="400"/>
        <v>316.84070000000003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1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45067</v>
      </c>
      <c r="B1374" s="122">
        <f t="shared" ca="1" si="412"/>
        <v>10316.840700000001</v>
      </c>
      <c r="C1374" s="123">
        <f t="shared" si="403"/>
        <v>10000</v>
      </c>
      <c r="D1374" s="124">
        <f ca="1">IF(A1374&lt;$B$1,VLOOKUP(A1374,[1]DI!$A$4:$B$15000,2,FALSE),0)</f>
        <v>0</v>
      </c>
      <c r="E1374" s="123">
        <f t="shared" ca="1" si="396"/>
        <v>1</v>
      </c>
      <c r="F1374" s="123">
        <f ca="1">(TRUNC(PRODUCT($E$12:$E1373),16))</f>
        <v>1.28809910469514</v>
      </c>
      <c r="G1374" s="123">
        <f t="shared" ca="1" si="395"/>
        <v>1.25135349088214</v>
      </c>
      <c r="H1374" s="123">
        <f t="shared" ca="1" si="397"/>
        <v>1.0293646999999999</v>
      </c>
      <c r="I1374" s="124">
        <f t="shared" si="404"/>
        <v>0.01</v>
      </c>
      <c r="J1374" s="125">
        <f t="shared" si="405"/>
        <v>44984</v>
      </c>
      <c r="K1374" s="126">
        <f t="shared" si="406"/>
        <v>56</v>
      </c>
      <c r="L1374" s="127">
        <f t="shared" si="407"/>
        <v>57</v>
      </c>
      <c r="M1374" s="128">
        <f t="shared" si="398"/>
        <v>1.0022532049999999</v>
      </c>
      <c r="N1374" s="128">
        <f t="shared" ca="1" si="399"/>
        <v>1.0316840700000001</v>
      </c>
      <c r="O1374" s="127">
        <f t="shared" si="408"/>
        <v>0</v>
      </c>
      <c r="P1374" s="123">
        <f t="shared" ca="1" si="400"/>
        <v>316.84070000000003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1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45068</v>
      </c>
      <c r="B1375" s="122">
        <f t="shared" ca="1" si="412"/>
        <v>10316.840700000001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1.28809910469514</v>
      </c>
      <c r="G1375" s="123">
        <f t="shared" ca="1" si="395"/>
        <v>1.25135349088214</v>
      </c>
      <c r="H1375" s="123">
        <f t="shared" ca="1" si="397"/>
        <v>1.0293646999999999</v>
      </c>
      <c r="I1375" s="124">
        <f t="shared" si="404"/>
        <v>0.01</v>
      </c>
      <c r="J1375" s="125">
        <f t="shared" si="405"/>
        <v>44984</v>
      </c>
      <c r="K1375" s="126">
        <f t="shared" si="406"/>
        <v>57</v>
      </c>
      <c r="L1375" s="127">
        <f t="shared" si="407"/>
        <v>57</v>
      </c>
      <c r="M1375" s="128">
        <f t="shared" si="398"/>
        <v>1.0022532049999999</v>
      </c>
      <c r="N1375" s="128">
        <f t="shared" ca="1" si="399"/>
        <v>1.0316840700000001</v>
      </c>
      <c r="O1375" s="127">
        <f t="shared" si="408"/>
        <v>0</v>
      </c>
      <c r="P1375" s="123">
        <f t="shared" ca="1" si="400"/>
        <v>316.84070000000003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1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45069</v>
      </c>
      <c r="B1376" s="122">
        <f t="shared" ca="1" si="412"/>
        <v>10322.487950000001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1.2887533044684401</v>
      </c>
      <c r="G1376" s="123">
        <f t="shared" ca="1" si="395"/>
        <v>1.25135349088214</v>
      </c>
      <c r="H1376" s="123">
        <f t="shared" ca="1" si="397"/>
        <v>1.0298874899999999</v>
      </c>
      <c r="I1376" s="124">
        <f t="shared" si="404"/>
        <v>0.01</v>
      </c>
      <c r="J1376" s="125">
        <f t="shared" si="405"/>
        <v>44984</v>
      </c>
      <c r="K1376" s="126">
        <f t="shared" si="406"/>
        <v>58</v>
      </c>
      <c r="L1376" s="127">
        <f t="shared" si="407"/>
        <v>58</v>
      </c>
      <c r="M1376" s="128">
        <f t="shared" si="398"/>
        <v>1.0022927800000001</v>
      </c>
      <c r="N1376" s="128">
        <f t="shared" ca="1" si="399"/>
        <v>1.0322487950000001</v>
      </c>
      <c r="O1376" s="127">
        <f t="shared" si="408"/>
        <v>0</v>
      </c>
      <c r="P1376" s="123">
        <f t="shared" ca="1" si="400"/>
        <v>322.48795000000001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1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45070</v>
      </c>
      <c r="B1377" s="122">
        <f t="shared" ca="1" si="412"/>
        <v>10328.138349999999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1.2894078364967101</v>
      </c>
      <c r="G1377" s="123">
        <f t="shared" ca="1" si="395"/>
        <v>1.25135349088214</v>
      </c>
      <c r="H1377" s="123">
        <f t="shared" ca="1" si="397"/>
        <v>1.03041055</v>
      </c>
      <c r="I1377" s="124">
        <f t="shared" si="404"/>
        <v>0.01</v>
      </c>
      <c r="J1377" s="125">
        <f t="shared" si="405"/>
        <v>44984</v>
      </c>
      <c r="K1377" s="126">
        <f t="shared" si="406"/>
        <v>59</v>
      </c>
      <c r="L1377" s="127">
        <f t="shared" si="407"/>
        <v>59</v>
      </c>
      <c r="M1377" s="128">
        <f t="shared" si="398"/>
        <v>1.002332357</v>
      </c>
      <c r="N1377" s="128">
        <f t="shared" ca="1" si="399"/>
        <v>1.032813835</v>
      </c>
      <c r="O1377" s="127">
        <f t="shared" si="408"/>
        <v>0</v>
      </c>
      <c r="P1377" s="123">
        <f t="shared" ca="1" si="400"/>
        <v>328.13835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1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45071</v>
      </c>
      <c r="B1378" s="122">
        <f t="shared" ca="1" si="412"/>
        <v>10333.791779990001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1.29006270094871</v>
      </c>
      <c r="G1378" s="123">
        <f t="shared" ca="1" si="395"/>
        <v>1.25135349088214</v>
      </c>
      <c r="H1378" s="123">
        <f t="shared" ca="1" si="397"/>
        <v>1.0309338699999999</v>
      </c>
      <c r="I1378" s="124">
        <f t="shared" si="404"/>
        <v>0.01</v>
      </c>
      <c r="J1378" s="125">
        <f t="shared" si="405"/>
        <v>44984</v>
      </c>
      <c r="K1378" s="126">
        <f t="shared" si="406"/>
        <v>60</v>
      </c>
      <c r="L1378" s="127">
        <f t="shared" si="407"/>
        <v>60</v>
      </c>
      <c r="M1378" s="128">
        <f t="shared" si="398"/>
        <v>1.002371935</v>
      </c>
      <c r="N1378" s="128">
        <f t="shared" ca="1" si="399"/>
        <v>1.0333791779999999</v>
      </c>
      <c r="O1378" s="127">
        <f t="shared" si="408"/>
        <v>0</v>
      </c>
      <c r="P1378" s="123">
        <f t="shared" ca="1" si="400"/>
        <v>333.79177999000001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1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45072</v>
      </c>
      <c r="B1379" s="122">
        <f t="shared" ca="1" si="412"/>
        <v>10339.448350000001</v>
      </c>
      <c r="C1379" s="123">
        <f t="shared" si="403"/>
        <v>10000</v>
      </c>
      <c r="D1379" s="124">
        <f ca="1">IF(A1379&lt;$B$1,VLOOKUP(A1379,[1]DI!$A$4:$B$15000,2,FALSE),0)</f>
        <v>0.13650000000000001</v>
      </c>
      <c r="E1379" s="123">
        <f t="shared" ca="1" si="396"/>
        <v>1.00050788</v>
      </c>
      <c r="F1379" s="123">
        <f ca="1">(TRUNC(PRODUCT($E$12:$E1378),16))</f>
        <v>1.2907178979932701</v>
      </c>
      <c r="G1379" s="123">
        <f t="shared" ca="1" si="395"/>
        <v>1.25135349088214</v>
      </c>
      <c r="H1379" s="123">
        <f t="shared" ca="1" si="397"/>
        <v>1.0314574599999999</v>
      </c>
      <c r="I1379" s="124">
        <f t="shared" si="404"/>
        <v>0.01</v>
      </c>
      <c r="J1379" s="125">
        <f t="shared" si="405"/>
        <v>44984</v>
      </c>
      <c r="K1379" s="126">
        <f t="shared" si="406"/>
        <v>61</v>
      </c>
      <c r="L1379" s="127">
        <f t="shared" si="407"/>
        <v>61</v>
      </c>
      <c r="M1379" s="128">
        <f t="shared" si="398"/>
        <v>1.0024115149999999</v>
      </c>
      <c r="N1379" s="128">
        <f t="shared" ca="1" si="399"/>
        <v>1.033944835</v>
      </c>
      <c r="O1379" s="127">
        <f t="shared" si="408"/>
        <v>0</v>
      </c>
      <c r="P1379" s="123">
        <f t="shared" ca="1" si="400"/>
        <v>339.44835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1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45073</v>
      </c>
      <c r="B1380" s="122">
        <f t="shared" ca="1" si="412"/>
        <v>10345.108050000001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1.2913734277993001</v>
      </c>
      <c r="G1380" s="123">
        <f t="shared" ca="1" si="395"/>
        <v>1.25135349088214</v>
      </c>
      <c r="H1380" s="123">
        <f t="shared" ca="1" si="397"/>
        <v>1.0319813200000001</v>
      </c>
      <c r="I1380" s="124">
        <f t="shared" si="404"/>
        <v>0.01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1.0024510959999999</v>
      </c>
      <c r="N1380" s="128">
        <f t="shared" ca="1" si="399"/>
        <v>1.034510805</v>
      </c>
      <c r="O1380" s="127">
        <f t="shared" si="408"/>
        <v>0</v>
      </c>
      <c r="P1380" s="123">
        <f t="shared" ca="1" si="400"/>
        <v>345.10804999999999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1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45074</v>
      </c>
      <c r="B1381" s="122">
        <f t="shared" ca="1" si="412"/>
        <v>10345.108050000001</v>
      </c>
      <c r="C1381" s="123">
        <f t="shared" si="403"/>
        <v>10000</v>
      </c>
      <c r="D1381" s="124">
        <f ca="1">IF(A1381&lt;$B$1,VLOOKUP(A1381,[1]DI!$A$4:$B$15000,2,FALSE),0)</f>
        <v>0</v>
      </c>
      <c r="E1381" s="123">
        <f t="shared" ca="1" si="396"/>
        <v>1</v>
      </c>
      <c r="F1381" s="123">
        <f ca="1">(TRUNC(PRODUCT($E$12:$E1380),16))</f>
        <v>1.2913734277993001</v>
      </c>
      <c r="G1381" s="123">
        <f t="shared" ca="1" si="395"/>
        <v>1.25135349088214</v>
      </c>
      <c r="H1381" s="123">
        <f t="shared" ca="1" si="397"/>
        <v>1.0319813200000001</v>
      </c>
      <c r="I1381" s="124">
        <f t="shared" si="404"/>
        <v>0.01</v>
      </c>
      <c r="J1381" s="125">
        <f t="shared" si="405"/>
        <v>44984</v>
      </c>
      <c r="K1381" s="126">
        <f t="shared" si="406"/>
        <v>61</v>
      </c>
      <c r="L1381" s="127">
        <f t="shared" si="407"/>
        <v>62</v>
      </c>
      <c r="M1381" s="128">
        <f t="shared" si="398"/>
        <v>1.0024510959999999</v>
      </c>
      <c r="N1381" s="128">
        <f t="shared" ca="1" si="399"/>
        <v>1.034510805</v>
      </c>
      <c r="O1381" s="127">
        <f t="shared" si="408"/>
        <v>0</v>
      </c>
      <c r="P1381" s="123">
        <f t="shared" ca="1" si="400"/>
        <v>345.10804999999999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1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45075</v>
      </c>
      <c r="B1382" s="122">
        <f t="shared" ca="1" si="412"/>
        <v>10345.108050000001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1.2913734277993001</v>
      </c>
      <c r="G1382" s="123">
        <f t="shared" ca="1" si="395"/>
        <v>1.25135349088214</v>
      </c>
      <c r="H1382" s="123">
        <f t="shared" ca="1" si="397"/>
        <v>1.0319813200000001</v>
      </c>
      <c r="I1382" s="124">
        <f t="shared" si="404"/>
        <v>0.01</v>
      </c>
      <c r="J1382" s="125">
        <f t="shared" si="405"/>
        <v>44984</v>
      </c>
      <c r="K1382" s="126">
        <f t="shared" si="406"/>
        <v>62</v>
      </c>
      <c r="L1382" s="127">
        <f t="shared" si="407"/>
        <v>62</v>
      </c>
      <c r="M1382" s="128">
        <f t="shared" si="398"/>
        <v>1.0024510959999999</v>
      </c>
      <c r="N1382" s="128">
        <f t="shared" ca="1" si="399"/>
        <v>1.034510805</v>
      </c>
      <c r="O1382" s="127">
        <f t="shared" si="408"/>
        <v>0</v>
      </c>
      <c r="P1382" s="123">
        <f t="shared" ca="1" si="400"/>
        <v>345.10804999999999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1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45076</v>
      </c>
      <c r="B1383" s="122">
        <f t="shared" ca="1" si="412"/>
        <v>10350.7708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1.2920292905358099</v>
      </c>
      <c r="G1383" s="123">
        <f t="shared" ca="1" si="395"/>
        <v>1.25135349088214</v>
      </c>
      <c r="H1383" s="123">
        <f t="shared" ca="1" si="397"/>
        <v>1.03250544</v>
      </c>
      <c r="I1383" s="124">
        <f t="shared" si="404"/>
        <v>0.01</v>
      </c>
      <c r="J1383" s="125">
        <f t="shared" si="405"/>
        <v>44984</v>
      </c>
      <c r="K1383" s="126">
        <f t="shared" si="406"/>
        <v>63</v>
      </c>
      <c r="L1383" s="127">
        <f t="shared" si="407"/>
        <v>63</v>
      </c>
      <c r="M1383" s="128">
        <f t="shared" si="398"/>
        <v>1.0024906790000001</v>
      </c>
      <c r="N1383" s="128">
        <f t="shared" ca="1" si="399"/>
        <v>1.03507708</v>
      </c>
      <c r="O1383" s="127">
        <f t="shared" si="408"/>
        <v>0</v>
      </c>
      <c r="P1383" s="123">
        <f t="shared" ca="1" si="400"/>
        <v>350.77080000000001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1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45077</v>
      </c>
      <c r="B1384" s="122">
        <f t="shared" ca="1" si="412"/>
        <v>10356.436680000001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1.29268548637189</v>
      </c>
      <c r="G1384" s="123">
        <f t="shared" ca="1" si="395"/>
        <v>1.25135349088214</v>
      </c>
      <c r="H1384" s="123">
        <f t="shared" ca="1" si="397"/>
        <v>1.03302983</v>
      </c>
      <c r="I1384" s="124">
        <f t="shared" si="404"/>
        <v>0.01</v>
      </c>
      <c r="J1384" s="125">
        <f t="shared" si="405"/>
        <v>44984</v>
      </c>
      <c r="K1384" s="126">
        <f t="shared" si="406"/>
        <v>64</v>
      </c>
      <c r="L1384" s="127">
        <f t="shared" si="407"/>
        <v>64</v>
      </c>
      <c r="M1384" s="128">
        <f t="shared" si="398"/>
        <v>1.002530264</v>
      </c>
      <c r="N1384" s="128">
        <f t="shared" ca="1" si="399"/>
        <v>1.0356436680000001</v>
      </c>
      <c r="O1384" s="127">
        <f t="shared" si="408"/>
        <v>0</v>
      </c>
      <c r="P1384" s="123">
        <f t="shared" ca="1" si="400"/>
        <v>356.43668000000002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1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45078</v>
      </c>
      <c r="B1385" s="122">
        <f t="shared" ca="1" si="412"/>
        <v>10362.105699989999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1.2933420154767099</v>
      </c>
      <c r="G1385" s="123">
        <f t="shared" ca="1" si="395"/>
        <v>1.25135349088214</v>
      </c>
      <c r="H1385" s="123">
        <f t="shared" ca="1" si="397"/>
        <v>1.03355449</v>
      </c>
      <c r="I1385" s="124">
        <f t="shared" si="404"/>
        <v>0.01</v>
      </c>
      <c r="J1385" s="125">
        <f t="shared" si="405"/>
        <v>44984</v>
      </c>
      <c r="K1385" s="126">
        <f t="shared" si="406"/>
        <v>65</v>
      </c>
      <c r="L1385" s="127">
        <f t="shared" si="407"/>
        <v>65</v>
      </c>
      <c r="M1385" s="128">
        <f t="shared" si="398"/>
        <v>1.00256985</v>
      </c>
      <c r="N1385" s="128">
        <f t="shared" ca="1" si="399"/>
        <v>1.0362105699999999</v>
      </c>
      <c r="O1385" s="127">
        <f t="shared" si="408"/>
        <v>0</v>
      </c>
      <c r="P1385" s="123">
        <f t="shared" ca="1" si="400"/>
        <v>362.10569999000001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1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45079</v>
      </c>
      <c r="B1386" s="122">
        <f t="shared" ca="1" si="412"/>
        <v>10367.777760000001</v>
      </c>
      <c r="C1386" s="123">
        <f t="shared" si="403"/>
        <v>10000</v>
      </c>
      <c r="D1386" s="124">
        <f ca="1">IF(A1386&lt;$B$1,VLOOKUP(A1386,[1]DI!$A$4:$B$15000,2,FALSE),0)</f>
        <v>0.13650000000000001</v>
      </c>
      <c r="E1386" s="123">
        <f t="shared" ca="1" si="396"/>
        <v>1.00050788</v>
      </c>
      <c r="F1386" s="123">
        <f ca="1">(TRUNC(PRODUCT($E$12:$E1385),16))</f>
        <v>1.29399887801953</v>
      </c>
      <c r="G1386" s="123">
        <f t="shared" ca="1" si="395"/>
        <v>1.25135349088214</v>
      </c>
      <c r="H1386" s="123">
        <f t="shared" ca="1" si="397"/>
        <v>1.0340794099999999</v>
      </c>
      <c r="I1386" s="124">
        <f t="shared" si="404"/>
        <v>0.01</v>
      </c>
      <c r="J1386" s="125">
        <f t="shared" si="405"/>
        <v>44984</v>
      </c>
      <c r="K1386" s="126">
        <f t="shared" si="406"/>
        <v>66</v>
      </c>
      <c r="L1386" s="127">
        <f t="shared" si="407"/>
        <v>66</v>
      </c>
      <c r="M1386" s="128">
        <f t="shared" si="398"/>
        <v>1.0026094379999999</v>
      </c>
      <c r="N1386" s="128">
        <f t="shared" ca="1" si="399"/>
        <v>1.0367777760000001</v>
      </c>
      <c r="O1386" s="127">
        <f t="shared" si="408"/>
        <v>0</v>
      </c>
      <c r="P1386" s="123">
        <f t="shared" ca="1" si="400"/>
        <v>367.77776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1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45080</v>
      </c>
      <c r="B1387" s="122">
        <f t="shared" ca="1" si="412"/>
        <v>10373.452960000001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1.2946560741697</v>
      </c>
      <c r="G1387" s="123">
        <f t="shared" ca="1" si="395"/>
        <v>1.25135349088214</v>
      </c>
      <c r="H1387" s="123">
        <f t="shared" ca="1" si="397"/>
        <v>1.0346046</v>
      </c>
      <c r="I1387" s="124">
        <f t="shared" si="404"/>
        <v>0.01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1.0026490269999999</v>
      </c>
      <c r="N1387" s="128">
        <f t="shared" ca="1" si="399"/>
        <v>1.037345296</v>
      </c>
      <c r="O1387" s="127">
        <f t="shared" si="408"/>
        <v>0</v>
      </c>
      <c r="P1387" s="123">
        <f t="shared" ca="1" si="400"/>
        <v>373.45296000000002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1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45081</v>
      </c>
      <c r="B1388" s="122">
        <f t="shared" ca="1" si="412"/>
        <v>10373.452960000001</v>
      </c>
      <c r="C1388" s="123">
        <f t="shared" si="403"/>
        <v>10000</v>
      </c>
      <c r="D1388" s="124">
        <f ca="1">IF(A1388&lt;$B$1,VLOOKUP(A1388,[1]DI!$A$4:$B$15000,2,FALSE),0)</f>
        <v>0</v>
      </c>
      <c r="E1388" s="123">
        <f t="shared" ca="1" si="396"/>
        <v>1</v>
      </c>
      <c r="F1388" s="123">
        <f ca="1">(TRUNC(PRODUCT($E$12:$E1387),16))</f>
        <v>1.2946560741697</v>
      </c>
      <c r="G1388" s="123">
        <f t="shared" ca="1" si="395"/>
        <v>1.25135349088214</v>
      </c>
      <c r="H1388" s="123">
        <f t="shared" ca="1" si="397"/>
        <v>1.0346046</v>
      </c>
      <c r="I1388" s="124">
        <f t="shared" si="404"/>
        <v>0.01</v>
      </c>
      <c r="J1388" s="125">
        <f t="shared" si="405"/>
        <v>44984</v>
      </c>
      <c r="K1388" s="126">
        <f t="shared" si="406"/>
        <v>66</v>
      </c>
      <c r="L1388" s="127">
        <f t="shared" si="407"/>
        <v>67</v>
      </c>
      <c r="M1388" s="128">
        <f t="shared" si="398"/>
        <v>1.0026490269999999</v>
      </c>
      <c r="N1388" s="128">
        <f t="shared" ca="1" si="399"/>
        <v>1.037345296</v>
      </c>
      <c r="O1388" s="127">
        <f t="shared" si="408"/>
        <v>0</v>
      </c>
      <c r="P1388" s="123">
        <f t="shared" ca="1" si="400"/>
        <v>373.45296000000002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1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45082</v>
      </c>
      <c r="B1389" s="122">
        <f t="shared" ca="1" si="412"/>
        <v>10373.452960000001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1.2946560741697</v>
      </c>
      <c r="G1389" s="123">
        <f t="shared" ca="1" si="395"/>
        <v>1.25135349088214</v>
      </c>
      <c r="H1389" s="123">
        <f t="shared" ca="1" si="397"/>
        <v>1.0346046</v>
      </c>
      <c r="I1389" s="124">
        <f t="shared" si="404"/>
        <v>0.01</v>
      </c>
      <c r="J1389" s="125">
        <f t="shared" si="405"/>
        <v>44984</v>
      </c>
      <c r="K1389" s="126">
        <f t="shared" si="406"/>
        <v>67</v>
      </c>
      <c r="L1389" s="127">
        <f t="shared" si="407"/>
        <v>67</v>
      </c>
      <c r="M1389" s="128">
        <f t="shared" si="398"/>
        <v>1.0026490269999999</v>
      </c>
      <c r="N1389" s="128">
        <f t="shared" ca="1" si="399"/>
        <v>1.037345296</v>
      </c>
      <c r="O1389" s="127">
        <f t="shared" si="408"/>
        <v>0</v>
      </c>
      <c r="P1389" s="123">
        <f t="shared" ca="1" si="400"/>
        <v>373.45296000000002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1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45083</v>
      </c>
      <c r="B1390" s="122">
        <f t="shared" ca="1" si="412"/>
        <v>10379.131189989999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1.29531360409664</v>
      </c>
      <c r="G1390" s="123">
        <f t="shared" ca="1" si="395"/>
        <v>1.25135349088214</v>
      </c>
      <c r="H1390" s="123">
        <f t="shared" ca="1" si="397"/>
        <v>1.03513005</v>
      </c>
      <c r="I1390" s="124">
        <f t="shared" si="404"/>
        <v>0.01</v>
      </c>
      <c r="J1390" s="125">
        <f t="shared" si="405"/>
        <v>44984</v>
      </c>
      <c r="K1390" s="126">
        <f t="shared" si="406"/>
        <v>68</v>
      </c>
      <c r="L1390" s="127">
        <f t="shared" si="407"/>
        <v>68</v>
      </c>
      <c r="M1390" s="128">
        <f t="shared" si="398"/>
        <v>1.0026886180000001</v>
      </c>
      <c r="N1390" s="128">
        <f t="shared" ca="1" si="399"/>
        <v>1.0379131189999999</v>
      </c>
      <c r="O1390" s="127">
        <f t="shared" si="408"/>
        <v>0</v>
      </c>
      <c r="P1390" s="123">
        <f t="shared" ca="1" si="400"/>
        <v>379.13118999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1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45084</v>
      </c>
      <c r="B1391" s="122">
        <f t="shared" ca="1" si="412"/>
        <v>10384.81256</v>
      </c>
      <c r="C1391" s="123">
        <f t="shared" si="403"/>
        <v>10000</v>
      </c>
      <c r="D1391" s="124">
        <f ca="1">IF(A1391&lt;$B$1,VLOOKUP(A1391,[1]DI!$A$4:$B$15000,2,FALSE),0)</f>
        <v>0.13650000000000001</v>
      </c>
      <c r="E1391" s="123">
        <f t="shared" ca="1" si="396"/>
        <v>1.00050788</v>
      </c>
      <c r="F1391" s="123">
        <f ca="1">(TRUNC(PRODUCT($E$12:$E1390),16))</f>
        <v>1.2959714679698899</v>
      </c>
      <c r="G1391" s="123">
        <f t="shared" ca="1" si="395"/>
        <v>1.25135349088214</v>
      </c>
      <c r="H1391" s="123">
        <f t="shared" ca="1" si="397"/>
        <v>1.03565577</v>
      </c>
      <c r="I1391" s="124">
        <f t="shared" si="404"/>
        <v>0.01</v>
      </c>
      <c r="J1391" s="125">
        <f t="shared" si="405"/>
        <v>44984</v>
      </c>
      <c r="K1391" s="126">
        <f t="shared" si="406"/>
        <v>69</v>
      </c>
      <c r="L1391" s="127">
        <f t="shared" si="407"/>
        <v>69</v>
      </c>
      <c r="M1391" s="128">
        <f t="shared" si="398"/>
        <v>1.0027282099999999</v>
      </c>
      <c r="N1391" s="128">
        <f t="shared" ca="1" si="399"/>
        <v>1.0384812560000001</v>
      </c>
      <c r="O1391" s="127">
        <f t="shared" si="408"/>
        <v>0</v>
      </c>
      <c r="P1391" s="123">
        <f t="shared" ca="1" si="400"/>
        <v>384.81256000000002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1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45085</v>
      </c>
      <c r="B1392" s="122">
        <f t="shared" ca="1" si="412"/>
        <v>10390.497079999999</v>
      </c>
      <c r="C1392" s="123">
        <f t="shared" si="403"/>
        <v>10000</v>
      </c>
      <c r="D1392" s="124">
        <f ca="1">IF(A1392&lt;$B$1,VLOOKUP(A1392,[1]DI!$A$4:$B$15000,2,FALSE),0)</f>
        <v>0</v>
      </c>
      <c r="E1392" s="123">
        <f t="shared" ca="1" si="396"/>
        <v>1</v>
      </c>
      <c r="F1392" s="123">
        <f ca="1">(TRUNC(PRODUCT($E$12:$E1391),16))</f>
        <v>1.2966296659590499</v>
      </c>
      <c r="G1392" s="123">
        <f t="shared" ref="G1392:G1455" ca="1" si="413">IF(O1391&gt;0,F1391,G1391)</f>
        <v>1.25135349088214</v>
      </c>
      <c r="H1392" s="123">
        <f t="shared" ca="1" si="397"/>
        <v>1.0361817600000001</v>
      </c>
      <c r="I1392" s="124">
        <f t="shared" si="404"/>
        <v>0.01</v>
      </c>
      <c r="J1392" s="125">
        <f t="shared" si="405"/>
        <v>44984</v>
      </c>
      <c r="K1392" s="126">
        <f t="shared" si="406"/>
        <v>69</v>
      </c>
      <c r="L1392" s="127">
        <f t="shared" si="407"/>
        <v>70</v>
      </c>
      <c r="M1392" s="128">
        <f t="shared" si="398"/>
        <v>1.0027678040000001</v>
      </c>
      <c r="N1392" s="128">
        <f t="shared" ca="1" si="399"/>
        <v>1.0390497080000001</v>
      </c>
      <c r="O1392" s="127">
        <f t="shared" si="408"/>
        <v>0</v>
      </c>
      <c r="P1392" s="123">
        <f t="shared" ca="1" si="400"/>
        <v>390.49707999999998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1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45086</v>
      </c>
      <c r="B1393" s="122">
        <f t="shared" ca="1" si="412"/>
        <v>10390.497079999999</v>
      </c>
      <c r="C1393" s="123">
        <f t="shared" si="403"/>
        <v>10000</v>
      </c>
      <c r="D1393" s="124">
        <f ca="1">IF(A1393&lt;$B$1,VLOOKUP(A1393,[1]DI!$A$4:$B$15000,2,FALSE),0)</f>
        <v>0.13650000000000001</v>
      </c>
      <c r="E1393" s="123">
        <f t="shared" ca="1" si="396"/>
        <v>1.00050788</v>
      </c>
      <c r="F1393" s="123">
        <f ca="1">(TRUNC(PRODUCT($E$12:$E1392),16))</f>
        <v>1.2966296659590499</v>
      </c>
      <c r="G1393" s="123">
        <f t="shared" ca="1" si="413"/>
        <v>1.25135349088214</v>
      </c>
      <c r="H1393" s="123">
        <f t="shared" ca="1" si="397"/>
        <v>1.0361817600000001</v>
      </c>
      <c r="I1393" s="124">
        <f t="shared" si="404"/>
        <v>0.01</v>
      </c>
      <c r="J1393" s="125">
        <f t="shared" si="405"/>
        <v>44984</v>
      </c>
      <c r="K1393" s="126">
        <f t="shared" si="406"/>
        <v>70</v>
      </c>
      <c r="L1393" s="127">
        <f t="shared" si="407"/>
        <v>70</v>
      </c>
      <c r="M1393" s="128">
        <f t="shared" si="398"/>
        <v>1.0027678040000001</v>
      </c>
      <c r="N1393" s="128">
        <f t="shared" ca="1" si="399"/>
        <v>1.0390497080000001</v>
      </c>
      <c r="O1393" s="127">
        <f t="shared" si="408"/>
        <v>0</v>
      </c>
      <c r="P1393" s="123">
        <f t="shared" ca="1" si="400"/>
        <v>390.49707999999998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1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45087</v>
      </c>
      <c r="B1394" s="122">
        <f t="shared" ca="1" si="412"/>
        <v>10396.184740000001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1.29728819823379</v>
      </c>
      <c r="G1394" s="123">
        <f t="shared" ca="1" si="413"/>
        <v>1.25135349088214</v>
      </c>
      <c r="H1394" s="123">
        <f t="shared" ca="1" si="397"/>
        <v>1.0367080200000001</v>
      </c>
      <c r="I1394" s="124">
        <f t="shared" si="404"/>
        <v>0.01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1.0028074</v>
      </c>
      <c r="N1394" s="128">
        <f t="shared" ca="1" si="399"/>
        <v>1.0396184740000001</v>
      </c>
      <c r="O1394" s="127">
        <f t="shared" si="408"/>
        <v>0</v>
      </c>
      <c r="P1394" s="123">
        <f t="shared" ca="1" si="400"/>
        <v>396.18473999999998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1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45088</v>
      </c>
      <c r="B1395" s="122">
        <f t="shared" ca="1" si="412"/>
        <v>10396.184740000001</v>
      </c>
      <c r="C1395" s="123">
        <f t="shared" si="403"/>
        <v>10000</v>
      </c>
      <c r="D1395" s="124">
        <f ca="1">IF(A1395&lt;$B$1,VLOOKUP(A1395,[1]DI!$A$4:$B$15000,2,FALSE),0)</f>
        <v>0</v>
      </c>
      <c r="E1395" s="123">
        <f t="shared" ca="1" si="396"/>
        <v>1</v>
      </c>
      <c r="F1395" s="123">
        <f ca="1">(TRUNC(PRODUCT($E$12:$E1394),16))</f>
        <v>1.29728819823379</v>
      </c>
      <c r="G1395" s="123">
        <f t="shared" ca="1" si="413"/>
        <v>1.25135349088214</v>
      </c>
      <c r="H1395" s="123">
        <f t="shared" ca="1" si="397"/>
        <v>1.0367080200000001</v>
      </c>
      <c r="I1395" s="124">
        <f t="shared" si="404"/>
        <v>0.01</v>
      </c>
      <c r="J1395" s="125">
        <f t="shared" si="405"/>
        <v>44984</v>
      </c>
      <c r="K1395" s="126">
        <f t="shared" si="406"/>
        <v>70</v>
      </c>
      <c r="L1395" s="127">
        <f t="shared" si="407"/>
        <v>71</v>
      </c>
      <c r="M1395" s="128">
        <f t="shared" si="398"/>
        <v>1.0028074</v>
      </c>
      <c r="N1395" s="128">
        <f t="shared" ca="1" si="399"/>
        <v>1.0396184740000001</v>
      </c>
      <c r="O1395" s="127">
        <f t="shared" si="408"/>
        <v>0</v>
      </c>
      <c r="P1395" s="123">
        <f t="shared" ca="1" si="400"/>
        <v>396.18473999999998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1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45089</v>
      </c>
      <c r="B1396" s="122">
        <f t="shared" ca="1" si="412"/>
        <v>10396.184740000001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1.29728819823379</v>
      </c>
      <c r="G1396" s="123">
        <f t="shared" ca="1" si="413"/>
        <v>1.25135349088214</v>
      </c>
      <c r="H1396" s="123">
        <f t="shared" ca="1" si="397"/>
        <v>1.0367080200000001</v>
      </c>
      <c r="I1396" s="124">
        <f t="shared" si="404"/>
        <v>0.01</v>
      </c>
      <c r="J1396" s="125">
        <f t="shared" si="405"/>
        <v>44984</v>
      </c>
      <c r="K1396" s="126">
        <f t="shared" si="406"/>
        <v>71</v>
      </c>
      <c r="L1396" s="127">
        <f t="shared" si="407"/>
        <v>71</v>
      </c>
      <c r="M1396" s="128">
        <f t="shared" si="398"/>
        <v>1.0028074</v>
      </c>
      <c r="N1396" s="128">
        <f t="shared" ca="1" si="399"/>
        <v>1.0396184740000001</v>
      </c>
      <c r="O1396" s="127">
        <f t="shared" si="408"/>
        <v>0</v>
      </c>
      <c r="P1396" s="123">
        <f t="shared" ca="1" si="400"/>
        <v>396.18473999999998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1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45090</v>
      </c>
      <c r="B1397" s="122">
        <f t="shared" ca="1" si="412"/>
        <v>10401.875439990001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1.29794706496391</v>
      </c>
      <c r="G1397" s="123">
        <f t="shared" ca="1" si="413"/>
        <v>1.25135349088214</v>
      </c>
      <c r="H1397" s="123">
        <f t="shared" ca="1" si="397"/>
        <v>1.03723454</v>
      </c>
      <c r="I1397" s="124">
        <f t="shared" si="404"/>
        <v>0.01</v>
      </c>
      <c r="J1397" s="125">
        <f t="shared" si="405"/>
        <v>44984</v>
      </c>
      <c r="K1397" s="126">
        <f t="shared" si="406"/>
        <v>72</v>
      </c>
      <c r="L1397" s="127">
        <f t="shared" si="407"/>
        <v>72</v>
      </c>
      <c r="M1397" s="128">
        <f t="shared" si="398"/>
        <v>1.002846997</v>
      </c>
      <c r="N1397" s="128">
        <f t="shared" ca="1" si="399"/>
        <v>1.0401875439999999</v>
      </c>
      <c r="O1397" s="127">
        <f t="shared" si="408"/>
        <v>0</v>
      </c>
      <c r="P1397" s="123">
        <f t="shared" ca="1" si="400"/>
        <v>401.87543999000002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1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45091</v>
      </c>
      <c r="B1398" s="122">
        <f t="shared" ca="1" si="412"/>
        <v>10407.56927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1.2986062663192699</v>
      </c>
      <c r="G1398" s="123">
        <f t="shared" ca="1" si="413"/>
        <v>1.25135349088214</v>
      </c>
      <c r="H1398" s="123">
        <f t="shared" ca="1" si="397"/>
        <v>1.0377613299999999</v>
      </c>
      <c r="I1398" s="124">
        <f t="shared" si="404"/>
        <v>0.01</v>
      </c>
      <c r="J1398" s="125">
        <f t="shared" si="405"/>
        <v>44984</v>
      </c>
      <c r="K1398" s="126">
        <f t="shared" si="406"/>
        <v>73</v>
      </c>
      <c r="L1398" s="127">
        <f t="shared" si="407"/>
        <v>73</v>
      </c>
      <c r="M1398" s="128">
        <f t="shared" si="398"/>
        <v>1.0028865950000001</v>
      </c>
      <c r="N1398" s="128">
        <f t="shared" ca="1" si="399"/>
        <v>1.0407569270000001</v>
      </c>
      <c r="O1398" s="127">
        <f t="shared" si="408"/>
        <v>0</v>
      </c>
      <c r="P1398" s="123">
        <f t="shared" ca="1" si="400"/>
        <v>407.56927000000002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1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45092</v>
      </c>
      <c r="B1399" s="122">
        <f t="shared" ca="1" si="412"/>
        <v>10413.266250000001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1.2992658024698001</v>
      </c>
      <c r="G1399" s="123">
        <f t="shared" ca="1" si="413"/>
        <v>1.25135349088214</v>
      </c>
      <c r="H1399" s="123">
        <f t="shared" ca="1" si="397"/>
        <v>1.0382883899999999</v>
      </c>
      <c r="I1399" s="124">
        <f t="shared" si="404"/>
        <v>0.01</v>
      </c>
      <c r="J1399" s="125">
        <f t="shared" si="405"/>
        <v>44984</v>
      </c>
      <c r="K1399" s="126">
        <f t="shared" si="406"/>
        <v>74</v>
      </c>
      <c r="L1399" s="127">
        <f t="shared" si="407"/>
        <v>74</v>
      </c>
      <c r="M1399" s="128">
        <f t="shared" si="398"/>
        <v>1.002926196</v>
      </c>
      <c r="N1399" s="128">
        <f t="shared" ca="1" si="399"/>
        <v>1.041326625</v>
      </c>
      <c r="O1399" s="127">
        <f t="shared" si="408"/>
        <v>0</v>
      </c>
      <c r="P1399" s="123">
        <f t="shared" ca="1" si="400"/>
        <v>413.26625000000001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1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45093</v>
      </c>
      <c r="B1400" s="122">
        <f t="shared" ca="1" si="412"/>
        <v>10418.96637</v>
      </c>
      <c r="C1400" s="123">
        <f t="shared" si="403"/>
        <v>10000</v>
      </c>
      <c r="D1400" s="124">
        <f ca="1">IF(A1400&lt;$B$1,VLOOKUP(A1400,[1]DI!$A$4:$B$15000,2,FALSE),0)</f>
        <v>0.13650000000000001</v>
      </c>
      <c r="E1400" s="123">
        <f t="shared" ca="1" si="396"/>
        <v>1.00050788</v>
      </c>
      <c r="F1400" s="123">
        <f ca="1">(TRUNC(PRODUCT($E$12:$E1399),16))</f>
        <v>1.29992567358556</v>
      </c>
      <c r="G1400" s="123">
        <f t="shared" ca="1" si="413"/>
        <v>1.25135349088214</v>
      </c>
      <c r="H1400" s="123">
        <f t="shared" ca="1" si="397"/>
        <v>1.0388157200000001</v>
      </c>
      <c r="I1400" s="124">
        <f t="shared" si="404"/>
        <v>0.01</v>
      </c>
      <c r="J1400" s="125">
        <f t="shared" si="405"/>
        <v>44984</v>
      </c>
      <c r="K1400" s="126">
        <f t="shared" si="406"/>
        <v>75</v>
      </c>
      <c r="L1400" s="127">
        <f t="shared" si="407"/>
        <v>75</v>
      </c>
      <c r="M1400" s="128">
        <f t="shared" si="398"/>
        <v>1.0029657970000001</v>
      </c>
      <c r="N1400" s="128">
        <f t="shared" ca="1" si="399"/>
        <v>1.041896637</v>
      </c>
      <c r="O1400" s="127">
        <f t="shared" si="408"/>
        <v>0</v>
      </c>
      <c r="P1400" s="123">
        <f t="shared" ca="1" si="400"/>
        <v>418.96636999999998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1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45094</v>
      </c>
      <c r="B1401" s="122">
        <f t="shared" ca="1" si="412"/>
        <v>10424.66952999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1.3005858798366601</v>
      </c>
      <c r="G1401" s="123">
        <f t="shared" ca="1" si="413"/>
        <v>1.25135349088214</v>
      </c>
      <c r="H1401" s="123">
        <f t="shared" ca="1" si="397"/>
        <v>1.03934331</v>
      </c>
      <c r="I1401" s="124">
        <f t="shared" si="404"/>
        <v>0.01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1.003005401</v>
      </c>
      <c r="N1401" s="128">
        <f t="shared" ca="1" si="399"/>
        <v>1.0424669529999999</v>
      </c>
      <c r="O1401" s="127">
        <f t="shared" si="408"/>
        <v>0</v>
      </c>
      <c r="P1401" s="123">
        <f t="shared" ca="1" si="400"/>
        <v>424.66952999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1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45095</v>
      </c>
      <c r="B1402" s="122">
        <f t="shared" ca="1" si="412"/>
        <v>10424.66952999</v>
      </c>
      <c r="C1402" s="123">
        <f t="shared" si="403"/>
        <v>10000</v>
      </c>
      <c r="D1402" s="124">
        <f ca="1">IF(A1402&lt;$B$1,VLOOKUP(A1402,[1]DI!$A$4:$B$15000,2,FALSE),0)</f>
        <v>0</v>
      </c>
      <c r="E1402" s="123">
        <f t="shared" ca="1" si="396"/>
        <v>1</v>
      </c>
      <c r="F1402" s="123">
        <f ca="1">(TRUNC(PRODUCT($E$12:$E1401),16))</f>
        <v>1.3005858798366601</v>
      </c>
      <c r="G1402" s="123">
        <f t="shared" ca="1" si="413"/>
        <v>1.25135349088214</v>
      </c>
      <c r="H1402" s="123">
        <f t="shared" ca="1" si="397"/>
        <v>1.03934331</v>
      </c>
      <c r="I1402" s="124">
        <f t="shared" si="404"/>
        <v>0.01</v>
      </c>
      <c r="J1402" s="125">
        <f t="shared" si="405"/>
        <v>44984</v>
      </c>
      <c r="K1402" s="126">
        <f t="shared" si="406"/>
        <v>75</v>
      </c>
      <c r="L1402" s="127">
        <f t="shared" si="407"/>
        <v>76</v>
      </c>
      <c r="M1402" s="128">
        <f t="shared" si="398"/>
        <v>1.003005401</v>
      </c>
      <c r="N1402" s="128">
        <f t="shared" ca="1" si="399"/>
        <v>1.0424669529999999</v>
      </c>
      <c r="O1402" s="127">
        <f t="shared" si="408"/>
        <v>0</v>
      </c>
      <c r="P1402" s="123">
        <f t="shared" ca="1" si="400"/>
        <v>424.66952999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1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45096</v>
      </c>
      <c r="B1403" s="122">
        <f t="shared" ca="1" si="412"/>
        <v>10424.66952999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1.3005858798366601</v>
      </c>
      <c r="G1403" s="123">
        <f t="shared" ca="1" si="413"/>
        <v>1.25135349088214</v>
      </c>
      <c r="H1403" s="123">
        <f t="shared" ca="1" si="397"/>
        <v>1.03934331</v>
      </c>
      <c r="I1403" s="124">
        <f t="shared" si="404"/>
        <v>0.01</v>
      </c>
      <c r="J1403" s="125">
        <f t="shared" si="405"/>
        <v>44984</v>
      </c>
      <c r="K1403" s="126">
        <f t="shared" si="406"/>
        <v>76</v>
      </c>
      <c r="L1403" s="127">
        <f t="shared" si="407"/>
        <v>76</v>
      </c>
      <c r="M1403" s="128">
        <f t="shared" si="398"/>
        <v>1.003005401</v>
      </c>
      <c r="N1403" s="128">
        <f t="shared" ca="1" si="399"/>
        <v>1.0424669529999999</v>
      </c>
      <c r="O1403" s="127">
        <f t="shared" si="408"/>
        <v>0</v>
      </c>
      <c r="P1403" s="123">
        <f t="shared" ca="1" si="400"/>
        <v>424.66952999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1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45097</v>
      </c>
      <c r="B1404" s="122">
        <f t="shared" ca="1" si="412"/>
        <v>10430.37583999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1.3012464213933099</v>
      </c>
      <c r="G1404" s="123">
        <f t="shared" ca="1" si="413"/>
        <v>1.25135349088214</v>
      </c>
      <c r="H1404" s="123">
        <f t="shared" ca="1" si="397"/>
        <v>1.0398711700000001</v>
      </c>
      <c r="I1404" s="124">
        <f t="shared" si="404"/>
        <v>0.01</v>
      </c>
      <c r="J1404" s="125">
        <f t="shared" si="405"/>
        <v>44984</v>
      </c>
      <c r="K1404" s="126">
        <f t="shared" si="406"/>
        <v>77</v>
      </c>
      <c r="L1404" s="127">
        <f t="shared" si="407"/>
        <v>77</v>
      </c>
      <c r="M1404" s="128">
        <f t="shared" si="398"/>
        <v>1.003045006</v>
      </c>
      <c r="N1404" s="128">
        <f t="shared" ca="1" si="399"/>
        <v>1.0430375839999999</v>
      </c>
      <c r="O1404" s="127">
        <f t="shared" si="408"/>
        <v>0</v>
      </c>
      <c r="P1404" s="123">
        <f t="shared" ca="1" si="400"/>
        <v>430.37583998999997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1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45098</v>
      </c>
      <c r="B1405" s="122">
        <f t="shared" ca="1" si="412"/>
        <v>10436.085279999999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1.30190729842581</v>
      </c>
      <c r="G1405" s="123">
        <f t="shared" ca="1" si="413"/>
        <v>1.25135349088214</v>
      </c>
      <c r="H1405" s="123">
        <f t="shared" ca="1" si="397"/>
        <v>1.0403993</v>
      </c>
      <c r="I1405" s="124">
        <f t="shared" si="404"/>
        <v>0.01</v>
      </c>
      <c r="J1405" s="125">
        <f t="shared" si="405"/>
        <v>44984</v>
      </c>
      <c r="K1405" s="126">
        <f t="shared" si="406"/>
        <v>78</v>
      </c>
      <c r="L1405" s="127">
        <f t="shared" si="407"/>
        <v>78</v>
      </c>
      <c r="M1405" s="128">
        <f t="shared" si="398"/>
        <v>1.0030846120000001</v>
      </c>
      <c r="N1405" s="128">
        <f t="shared" ca="1" si="399"/>
        <v>1.043608528</v>
      </c>
      <c r="O1405" s="127">
        <f t="shared" si="408"/>
        <v>0</v>
      </c>
      <c r="P1405" s="123">
        <f t="shared" ca="1" si="400"/>
        <v>436.08528000000001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1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45099</v>
      </c>
      <c r="B1406" s="122">
        <f t="shared" ca="1" si="412"/>
        <v>10441.79787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1.30256851110454</v>
      </c>
      <c r="G1406" s="123">
        <f t="shared" ca="1" si="413"/>
        <v>1.25135349088214</v>
      </c>
      <c r="H1406" s="123">
        <f t="shared" ca="1" si="397"/>
        <v>1.0409276999999999</v>
      </c>
      <c r="I1406" s="124">
        <f t="shared" si="404"/>
        <v>0.01</v>
      </c>
      <c r="J1406" s="125">
        <f t="shared" si="405"/>
        <v>44984</v>
      </c>
      <c r="K1406" s="126">
        <f t="shared" si="406"/>
        <v>79</v>
      </c>
      <c r="L1406" s="127">
        <f t="shared" si="407"/>
        <v>79</v>
      </c>
      <c r="M1406" s="128">
        <f t="shared" si="398"/>
        <v>1.0031242199999999</v>
      </c>
      <c r="N1406" s="128">
        <f t="shared" ca="1" si="399"/>
        <v>1.044179787</v>
      </c>
      <c r="O1406" s="127">
        <f t="shared" si="408"/>
        <v>0</v>
      </c>
      <c r="P1406" s="123">
        <f t="shared" ca="1" si="400"/>
        <v>441.79786999999999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1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45100</v>
      </c>
      <c r="B1407" s="122">
        <f t="shared" ca="1" si="412"/>
        <v>10447.51361</v>
      </c>
      <c r="C1407" s="123">
        <f t="shared" si="403"/>
        <v>10000</v>
      </c>
      <c r="D1407" s="124">
        <f ca="1">IF(A1407&lt;$B$1,VLOOKUP(A1407,[1]DI!$A$4:$B$15000,2,FALSE),0)</f>
        <v>0.13650000000000001</v>
      </c>
      <c r="E1407" s="123">
        <f t="shared" ca="1" si="396"/>
        <v>1.00050788</v>
      </c>
      <c r="F1407" s="123">
        <f ca="1">(TRUNC(PRODUCT($E$12:$E1406),16))</f>
        <v>1.30323005959996</v>
      </c>
      <c r="G1407" s="123">
        <f t="shared" ca="1" si="413"/>
        <v>1.25135349088214</v>
      </c>
      <c r="H1407" s="123">
        <f t="shared" ca="1" si="397"/>
        <v>1.0414563699999999</v>
      </c>
      <c r="I1407" s="124">
        <f t="shared" si="404"/>
        <v>0.01</v>
      </c>
      <c r="J1407" s="125">
        <f t="shared" si="405"/>
        <v>44984</v>
      </c>
      <c r="K1407" s="126">
        <f t="shared" si="406"/>
        <v>80</v>
      </c>
      <c r="L1407" s="127">
        <f t="shared" si="407"/>
        <v>80</v>
      </c>
      <c r="M1407" s="128">
        <f t="shared" si="398"/>
        <v>1.0031638300000001</v>
      </c>
      <c r="N1407" s="128">
        <f t="shared" ca="1" si="399"/>
        <v>1.0447513610000001</v>
      </c>
      <c r="O1407" s="127">
        <f t="shared" si="408"/>
        <v>0</v>
      </c>
      <c r="P1407" s="123">
        <f t="shared" ca="1" si="400"/>
        <v>447.51361000000003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1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45101</v>
      </c>
      <c r="B1408" s="122">
        <f t="shared" ca="1" si="412"/>
        <v>10453.23237999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1.30389194408263</v>
      </c>
      <c r="G1408" s="123">
        <f t="shared" ca="1" si="413"/>
        <v>1.25135349088214</v>
      </c>
      <c r="H1408" s="123">
        <f t="shared" ca="1" si="397"/>
        <v>1.0419852999999999</v>
      </c>
      <c r="I1408" s="124">
        <f t="shared" si="404"/>
        <v>0.01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1.0032034409999999</v>
      </c>
      <c r="N1408" s="128">
        <f t="shared" ca="1" si="399"/>
        <v>1.0453232379999999</v>
      </c>
      <c r="O1408" s="127">
        <f t="shared" si="408"/>
        <v>0</v>
      </c>
      <c r="P1408" s="123">
        <f t="shared" ca="1" si="400"/>
        <v>453.23237999000003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1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45102</v>
      </c>
      <c r="B1409" s="122">
        <f t="shared" ca="1" si="412"/>
        <v>10453.23237999</v>
      </c>
      <c r="C1409" s="123">
        <f t="shared" si="403"/>
        <v>10000</v>
      </c>
      <c r="D1409" s="124">
        <f ca="1">IF(A1409&lt;$B$1,VLOOKUP(A1409,[1]DI!$A$4:$B$15000,2,FALSE),0)</f>
        <v>0</v>
      </c>
      <c r="E1409" s="123">
        <f t="shared" ca="1" si="396"/>
        <v>1</v>
      </c>
      <c r="F1409" s="123">
        <f ca="1">(TRUNC(PRODUCT($E$12:$E1408),16))</f>
        <v>1.30389194408263</v>
      </c>
      <c r="G1409" s="123">
        <f t="shared" ca="1" si="413"/>
        <v>1.25135349088214</v>
      </c>
      <c r="H1409" s="123">
        <f t="shared" ca="1" si="397"/>
        <v>1.0419852999999999</v>
      </c>
      <c r="I1409" s="124">
        <f t="shared" si="404"/>
        <v>0.01</v>
      </c>
      <c r="J1409" s="125">
        <f t="shared" si="405"/>
        <v>44984</v>
      </c>
      <c r="K1409" s="126">
        <f t="shared" si="406"/>
        <v>80</v>
      </c>
      <c r="L1409" s="127">
        <f t="shared" si="407"/>
        <v>81</v>
      </c>
      <c r="M1409" s="128">
        <f t="shared" si="398"/>
        <v>1.0032034409999999</v>
      </c>
      <c r="N1409" s="128">
        <f t="shared" ca="1" si="399"/>
        <v>1.0453232379999999</v>
      </c>
      <c r="O1409" s="127">
        <f t="shared" si="408"/>
        <v>0</v>
      </c>
      <c r="P1409" s="123">
        <f t="shared" ca="1" si="400"/>
        <v>453.23237999000003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1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45103</v>
      </c>
      <c r="B1410" s="122">
        <f t="shared" ca="1" si="412"/>
        <v>10453.23237999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1.30389194408263</v>
      </c>
      <c r="G1410" s="123">
        <f t="shared" ca="1" si="413"/>
        <v>1.25135349088214</v>
      </c>
      <c r="H1410" s="123">
        <f t="shared" ca="1" si="397"/>
        <v>1.0419852999999999</v>
      </c>
      <c r="I1410" s="124">
        <f t="shared" si="404"/>
        <v>0.01</v>
      </c>
      <c r="J1410" s="125">
        <f t="shared" si="405"/>
        <v>44984</v>
      </c>
      <c r="K1410" s="126">
        <f t="shared" si="406"/>
        <v>81</v>
      </c>
      <c r="L1410" s="127">
        <f t="shared" si="407"/>
        <v>81</v>
      </c>
      <c r="M1410" s="128">
        <f t="shared" si="398"/>
        <v>1.0032034409999999</v>
      </c>
      <c r="N1410" s="128">
        <f t="shared" ca="1" si="399"/>
        <v>1.0453232379999999</v>
      </c>
      <c r="O1410" s="127">
        <f t="shared" si="408"/>
        <v>0</v>
      </c>
      <c r="P1410" s="123">
        <f t="shared" ca="1" si="400"/>
        <v>453.23237999000003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1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45104</v>
      </c>
      <c r="B1411" s="122">
        <f t="shared" ca="1" si="412"/>
        <v>10458.954299999999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1.30455416472319</v>
      </c>
      <c r="G1411" s="123">
        <f t="shared" ca="1" si="413"/>
        <v>1.25135349088214</v>
      </c>
      <c r="H1411" s="123">
        <f t="shared" ca="1" si="397"/>
        <v>1.0425145</v>
      </c>
      <c r="I1411" s="124">
        <f t="shared" si="404"/>
        <v>0.01</v>
      </c>
      <c r="J1411" s="125">
        <f t="shared" si="405"/>
        <v>44984</v>
      </c>
      <c r="K1411" s="126">
        <f t="shared" si="406"/>
        <v>82</v>
      </c>
      <c r="L1411" s="127">
        <f t="shared" si="407"/>
        <v>82</v>
      </c>
      <c r="M1411" s="128">
        <f t="shared" si="398"/>
        <v>1.0032430530000001</v>
      </c>
      <c r="N1411" s="128">
        <f t="shared" ca="1" si="399"/>
        <v>1.0458954300000001</v>
      </c>
      <c r="O1411" s="127">
        <f t="shared" si="408"/>
        <v>0</v>
      </c>
      <c r="P1411" s="123">
        <f t="shared" ca="1" si="400"/>
        <v>458.95429999999999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1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45105</v>
      </c>
      <c r="B1412" s="122">
        <f t="shared" ca="1" si="412"/>
        <v>10464.679469999999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1.30521672169237</v>
      </c>
      <c r="G1412" s="123">
        <f t="shared" ca="1" si="413"/>
        <v>1.25135349088214</v>
      </c>
      <c r="H1412" s="123">
        <f t="shared" ca="1" si="397"/>
        <v>1.04304398</v>
      </c>
      <c r="I1412" s="124">
        <f t="shared" si="404"/>
        <v>0.01</v>
      </c>
      <c r="J1412" s="125">
        <f t="shared" si="405"/>
        <v>44984</v>
      </c>
      <c r="K1412" s="126">
        <f t="shared" si="406"/>
        <v>83</v>
      </c>
      <c r="L1412" s="127">
        <f t="shared" si="407"/>
        <v>83</v>
      </c>
      <c r="M1412" s="128">
        <f t="shared" si="398"/>
        <v>1.003282668</v>
      </c>
      <c r="N1412" s="128">
        <f t="shared" ca="1" si="399"/>
        <v>1.046467947</v>
      </c>
      <c r="O1412" s="127">
        <f t="shared" si="408"/>
        <v>0</v>
      </c>
      <c r="P1412" s="123">
        <f t="shared" ca="1" si="400"/>
        <v>464.67946999999998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1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45106</v>
      </c>
      <c r="B1413" s="122">
        <f t="shared" ca="1" si="412"/>
        <v>10470.40768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1.3058796151609799</v>
      </c>
      <c r="G1413" s="123">
        <f t="shared" ca="1" si="413"/>
        <v>1.25135349088214</v>
      </c>
      <c r="H1413" s="123">
        <f t="shared" ca="1" si="397"/>
        <v>1.0435737199999999</v>
      </c>
      <c r="I1413" s="124">
        <f t="shared" si="404"/>
        <v>0.01</v>
      </c>
      <c r="J1413" s="125">
        <f t="shared" si="405"/>
        <v>44984</v>
      </c>
      <c r="K1413" s="126">
        <f t="shared" si="406"/>
        <v>84</v>
      </c>
      <c r="L1413" s="127">
        <f t="shared" si="407"/>
        <v>84</v>
      </c>
      <c r="M1413" s="128">
        <f t="shared" si="398"/>
        <v>1.003322284</v>
      </c>
      <c r="N1413" s="128">
        <f t="shared" ca="1" si="399"/>
        <v>1.047040768</v>
      </c>
      <c r="O1413" s="127">
        <f t="shared" si="408"/>
        <v>0</v>
      </c>
      <c r="P1413" s="123">
        <f t="shared" ca="1" si="400"/>
        <v>470.40768000000003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1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45107</v>
      </c>
      <c r="B1414" s="122">
        <f t="shared" ca="1" si="412"/>
        <v>10476.13903</v>
      </c>
      <c r="C1414" s="123">
        <f t="shared" si="403"/>
        <v>10000</v>
      </c>
      <c r="D1414" s="124">
        <f ca="1">IF(A1414&lt;$B$1,VLOOKUP(A1414,[1]DI!$A$4:$B$15000,2,FALSE),0)</f>
        <v>0.13650000000000001</v>
      </c>
      <c r="E1414" s="123">
        <f t="shared" ca="1" si="396"/>
        <v>1.00050788</v>
      </c>
      <c r="F1414" s="123">
        <f ca="1">(TRUNC(PRODUCT($E$12:$E1413),16))</f>
        <v>1.3065428452999299</v>
      </c>
      <c r="G1414" s="123">
        <f t="shared" ca="1" si="413"/>
        <v>1.25135349088214</v>
      </c>
      <c r="H1414" s="123">
        <f t="shared" ca="1" si="397"/>
        <v>1.04410373</v>
      </c>
      <c r="I1414" s="124">
        <f t="shared" si="404"/>
        <v>0.01</v>
      </c>
      <c r="J1414" s="125">
        <f t="shared" si="405"/>
        <v>44984</v>
      </c>
      <c r="K1414" s="126">
        <f t="shared" si="406"/>
        <v>85</v>
      </c>
      <c r="L1414" s="127">
        <f t="shared" si="407"/>
        <v>85</v>
      </c>
      <c r="M1414" s="128">
        <f t="shared" si="398"/>
        <v>1.0033619009999999</v>
      </c>
      <c r="N1414" s="128">
        <f t="shared" ca="1" si="399"/>
        <v>1.047613903</v>
      </c>
      <c r="O1414" s="127">
        <f t="shared" si="408"/>
        <v>0</v>
      </c>
      <c r="P1414" s="123">
        <f t="shared" ca="1" si="400"/>
        <v>476.13902999999999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1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45108</v>
      </c>
      <c r="B1415" s="122">
        <f t="shared" ca="1" si="412"/>
        <v>10481.873530000001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1.3072064122802001</v>
      </c>
      <c r="G1415" s="123">
        <f t="shared" ca="1" si="413"/>
        <v>1.25135349088214</v>
      </c>
      <c r="H1415" s="123">
        <f t="shared" ca="1" si="397"/>
        <v>1.04463401</v>
      </c>
      <c r="I1415" s="124">
        <f t="shared" si="404"/>
        <v>0.01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1.0034015199999999</v>
      </c>
      <c r="N1415" s="128">
        <f t="shared" ca="1" si="399"/>
        <v>1.0481873530000001</v>
      </c>
      <c r="O1415" s="127">
        <f t="shared" si="408"/>
        <v>0</v>
      </c>
      <c r="P1415" s="123">
        <f t="shared" ca="1" si="400"/>
        <v>481.87353000000002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1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45109</v>
      </c>
      <c r="B1416" s="122">
        <f t="shared" ca="1" si="412"/>
        <v>10481.873530000001</v>
      </c>
      <c r="C1416" s="123">
        <f t="shared" si="403"/>
        <v>10000</v>
      </c>
      <c r="D1416" s="124">
        <f ca="1">IF(A1416&lt;$B$1,VLOOKUP(A1416,[1]DI!$A$4:$B$15000,2,FALSE),0)</f>
        <v>0</v>
      </c>
      <c r="E1416" s="123">
        <f t="shared" ca="1" si="396"/>
        <v>1</v>
      </c>
      <c r="F1416" s="123">
        <f ca="1">(TRUNC(PRODUCT($E$12:$E1415),16))</f>
        <v>1.3072064122802001</v>
      </c>
      <c r="G1416" s="123">
        <f t="shared" ca="1" si="413"/>
        <v>1.25135349088214</v>
      </c>
      <c r="H1416" s="123">
        <f t="shared" ca="1" si="397"/>
        <v>1.04463401</v>
      </c>
      <c r="I1416" s="124">
        <f t="shared" si="404"/>
        <v>0.01</v>
      </c>
      <c r="J1416" s="125">
        <f t="shared" si="405"/>
        <v>44984</v>
      </c>
      <c r="K1416" s="126">
        <f t="shared" si="406"/>
        <v>85</v>
      </c>
      <c r="L1416" s="127">
        <f t="shared" si="407"/>
        <v>86</v>
      </c>
      <c r="M1416" s="128">
        <f t="shared" si="398"/>
        <v>1.0034015199999999</v>
      </c>
      <c r="N1416" s="128">
        <f t="shared" ca="1" si="399"/>
        <v>1.0481873530000001</v>
      </c>
      <c r="O1416" s="127">
        <f t="shared" si="408"/>
        <v>0</v>
      </c>
      <c r="P1416" s="123">
        <f t="shared" ca="1" si="400"/>
        <v>481.87353000000002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1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45110</v>
      </c>
      <c r="B1417" s="122">
        <f t="shared" ca="1" si="412"/>
        <v>10481.873530000001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1.3072064122802001</v>
      </c>
      <c r="G1417" s="123">
        <f t="shared" ca="1" si="413"/>
        <v>1.25135349088214</v>
      </c>
      <c r="H1417" s="123">
        <f t="shared" ca="1" si="397"/>
        <v>1.04463401</v>
      </c>
      <c r="I1417" s="124">
        <f t="shared" si="404"/>
        <v>0.01</v>
      </c>
      <c r="J1417" s="125">
        <f t="shared" si="405"/>
        <v>44984</v>
      </c>
      <c r="K1417" s="126">
        <f t="shared" si="406"/>
        <v>86</v>
      </c>
      <c r="L1417" s="127">
        <f t="shared" si="407"/>
        <v>86</v>
      </c>
      <c r="M1417" s="128">
        <f t="shared" si="398"/>
        <v>1.0034015199999999</v>
      </c>
      <c r="N1417" s="128">
        <f t="shared" ca="1" si="399"/>
        <v>1.0481873530000001</v>
      </c>
      <c r="O1417" s="127">
        <f t="shared" si="408"/>
        <v>0</v>
      </c>
      <c r="P1417" s="123">
        <f t="shared" ca="1" si="400"/>
        <v>481.87353000000002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1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45111</v>
      </c>
      <c r="B1418" s="122">
        <f t="shared" ca="1" si="412"/>
        <v>10487.61118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1.30787031627287</v>
      </c>
      <c r="G1418" s="123">
        <f t="shared" ca="1" si="413"/>
        <v>1.25135349088214</v>
      </c>
      <c r="H1418" s="123">
        <f t="shared" ca="1" si="397"/>
        <v>1.0451645599999999</v>
      </c>
      <c r="I1418" s="124">
        <f t="shared" si="404"/>
        <v>0.01</v>
      </c>
      <c r="J1418" s="125">
        <f t="shared" si="405"/>
        <v>44984</v>
      </c>
      <c r="K1418" s="126">
        <f t="shared" si="406"/>
        <v>87</v>
      </c>
      <c r="L1418" s="127">
        <f t="shared" si="407"/>
        <v>87</v>
      </c>
      <c r="M1418" s="128">
        <f t="shared" si="398"/>
        <v>1.0034411400000001</v>
      </c>
      <c r="N1418" s="128">
        <f t="shared" ca="1" si="399"/>
        <v>1.048761118</v>
      </c>
      <c r="O1418" s="127">
        <f t="shared" si="408"/>
        <v>0</v>
      </c>
      <c r="P1418" s="123">
        <f t="shared" ca="1" si="400"/>
        <v>487.61117999999999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1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45112</v>
      </c>
      <c r="B1419" s="122">
        <f t="shared" ca="1" si="412"/>
        <v>10493.351879989999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1.3085345574491001</v>
      </c>
      <c r="G1419" s="123">
        <f t="shared" ca="1" si="413"/>
        <v>1.25135349088214</v>
      </c>
      <c r="H1419" s="123">
        <f t="shared" ca="1" si="397"/>
        <v>1.04569537</v>
      </c>
      <c r="I1419" s="124">
        <f t="shared" si="404"/>
        <v>0.01</v>
      </c>
      <c r="J1419" s="125">
        <f t="shared" si="405"/>
        <v>44984</v>
      </c>
      <c r="K1419" s="126">
        <f t="shared" si="406"/>
        <v>88</v>
      </c>
      <c r="L1419" s="127">
        <f t="shared" si="407"/>
        <v>88</v>
      </c>
      <c r="M1419" s="128">
        <f t="shared" si="398"/>
        <v>1.003480763</v>
      </c>
      <c r="N1419" s="128">
        <f t="shared" ca="1" si="399"/>
        <v>1.0493351879999999</v>
      </c>
      <c r="O1419" s="127">
        <f t="shared" si="408"/>
        <v>0</v>
      </c>
      <c r="P1419" s="123">
        <f t="shared" ca="1" si="400"/>
        <v>493.35187998999999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1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45113</v>
      </c>
      <c r="B1420" s="122">
        <f t="shared" ca="1" si="412"/>
        <v>10499.095810000001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1.30919913598013</v>
      </c>
      <c r="G1420" s="123">
        <f t="shared" ca="1" si="413"/>
        <v>1.25135349088214</v>
      </c>
      <c r="H1420" s="123">
        <f t="shared" ref="H1420:H1472" ca="1" si="415">ROUND(F1420/G1420,8)</f>
        <v>1.04622646</v>
      </c>
      <c r="I1420" s="124">
        <f t="shared" si="404"/>
        <v>0.01</v>
      </c>
      <c r="J1420" s="125">
        <f t="shared" si="405"/>
        <v>44984</v>
      </c>
      <c r="K1420" s="126">
        <f t="shared" si="406"/>
        <v>89</v>
      </c>
      <c r="L1420" s="127">
        <f t="shared" si="407"/>
        <v>89</v>
      </c>
      <c r="M1420" s="128">
        <f t="shared" ref="M1420:M1472" si="416">ROUND((I1420+1)^(L1420/252),9)</f>
        <v>1.0035203859999999</v>
      </c>
      <c r="N1420" s="128">
        <f t="shared" ref="N1420:N1472" ca="1" si="417">ROUND(H1420*M1420,9)</f>
        <v>1.0499095810000001</v>
      </c>
      <c r="O1420" s="127">
        <f t="shared" si="408"/>
        <v>0</v>
      </c>
      <c r="P1420" s="123">
        <f t="shared" ref="P1420:P1472" ca="1" si="418">TRUNC(((N1420-1)*C1420),8)</f>
        <v>499.09580999999997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1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45114</v>
      </c>
      <c r="B1421" s="122">
        <f t="shared" ca="1" si="412"/>
        <v>10504.842889989999</v>
      </c>
      <c r="C1421" s="123">
        <f t="shared" ref="C1421:C1472" si="421">(C1420-Q1420)</f>
        <v>10000</v>
      </c>
      <c r="D1421" s="124">
        <f ca="1">IF(A1421&lt;$B$1,VLOOKUP(A1421,[1]DI!$A$4:$B$15000,2,FALSE),0)</f>
        <v>0.13650000000000001</v>
      </c>
      <c r="E1421" s="123">
        <f t="shared" ca="1" si="414"/>
        <v>1.00050788</v>
      </c>
      <c r="F1421" s="123">
        <f ca="1">(TRUNC(PRODUCT($E$12:$E1420),16))</f>
        <v>1.3098640520373099</v>
      </c>
      <c r="G1421" s="123">
        <f t="shared" ca="1" si="413"/>
        <v>1.25135349088214</v>
      </c>
      <c r="H1421" s="123">
        <f t="shared" ca="1" si="415"/>
        <v>1.0467578200000001</v>
      </c>
      <c r="I1421" s="124">
        <f t="shared" ref="I1421:I1484" si="422">I1420</f>
        <v>0.01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90</v>
      </c>
      <c r="M1421" s="128">
        <f t="shared" si="416"/>
        <v>1.003560011</v>
      </c>
      <c r="N1421" s="128">
        <f t="shared" ca="1" si="417"/>
        <v>1.0504842889999999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504.84288999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1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45115</v>
      </c>
      <c r="B1422" s="122">
        <f t="shared" ref="B1422:B1472" ca="1" si="430">IF(A1422&lt;=TODAY(),C1422+P1422,IF(AND(A1422&gt;TODAY(),A1422&lt;=$B$1),IF(VLOOKUP(TODAY(),$A$10:$D$5000,4,FALSE)=0,"n.d",C1422+P1422),"n.d"))</f>
        <v>10510.593129999999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1.31052930579206</v>
      </c>
      <c r="G1422" s="123">
        <f t="shared" ca="1" si="413"/>
        <v>1.25135349088214</v>
      </c>
      <c r="H1422" s="123">
        <f t="shared" ca="1" si="415"/>
        <v>1.0472894500000001</v>
      </c>
      <c r="I1422" s="124">
        <f t="shared" si="422"/>
        <v>0.01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1.0035996380000001</v>
      </c>
      <c r="N1422" s="128">
        <f t="shared" ca="1" si="417"/>
        <v>1.0510593130000001</v>
      </c>
      <c r="O1422" s="127">
        <f t="shared" si="426"/>
        <v>0</v>
      </c>
      <c r="P1422" s="123">
        <f t="shared" ca="1" si="418"/>
        <v>510.59312999999997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1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45116</v>
      </c>
      <c r="B1423" s="122">
        <f t="shared" ca="1" si="430"/>
        <v>10510.593129999999</v>
      </c>
      <c r="C1423" s="123">
        <f t="shared" si="421"/>
        <v>10000</v>
      </c>
      <c r="D1423" s="124">
        <f ca="1">IF(A1423&lt;$B$1,VLOOKUP(A1423,[1]DI!$A$4:$B$15000,2,FALSE),0)</f>
        <v>0</v>
      </c>
      <c r="E1423" s="123">
        <f t="shared" ca="1" si="414"/>
        <v>1</v>
      </c>
      <c r="F1423" s="123">
        <f ca="1">(TRUNC(PRODUCT($E$12:$E1422),16))</f>
        <v>1.31052930579206</v>
      </c>
      <c r="G1423" s="123">
        <f t="shared" ca="1" si="413"/>
        <v>1.25135349088214</v>
      </c>
      <c r="H1423" s="123">
        <f t="shared" ca="1" si="415"/>
        <v>1.0472894500000001</v>
      </c>
      <c r="I1423" s="124">
        <f t="shared" si="422"/>
        <v>0.01</v>
      </c>
      <c r="J1423" s="125">
        <f t="shared" si="423"/>
        <v>44984</v>
      </c>
      <c r="K1423" s="126">
        <f t="shared" si="424"/>
        <v>90</v>
      </c>
      <c r="L1423" s="127">
        <f t="shared" si="425"/>
        <v>91</v>
      </c>
      <c r="M1423" s="128">
        <f t="shared" si="416"/>
        <v>1.0035996380000001</v>
      </c>
      <c r="N1423" s="128">
        <f t="shared" ca="1" si="417"/>
        <v>1.0510593130000001</v>
      </c>
      <c r="O1423" s="127">
        <f t="shared" si="426"/>
        <v>0</v>
      </c>
      <c r="P1423" s="123">
        <f t="shared" ca="1" si="418"/>
        <v>510.59312999999997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1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45117</v>
      </c>
      <c r="B1424" s="122">
        <f t="shared" ca="1" si="430"/>
        <v>10510.593129999999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1.31052930579206</v>
      </c>
      <c r="G1424" s="123">
        <f t="shared" ca="1" si="413"/>
        <v>1.25135349088214</v>
      </c>
      <c r="H1424" s="123">
        <f t="shared" ca="1" si="415"/>
        <v>1.0472894500000001</v>
      </c>
      <c r="I1424" s="124">
        <f t="shared" si="422"/>
        <v>0.01</v>
      </c>
      <c r="J1424" s="125">
        <f t="shared" si="423"/>
        <v>44984</v>
      </c>
      <c r="K1424" s="126">
        <f t="shared" si="424"/>
        <v>91</v>
      </c>
      <c r="L1424" s="127">
        <f t="shared" si="425"/>
        <v>91</v>
      </c>
      <c r="M1424" s="128">
        <f t="shared" si="416"/>
        <v>1.0035996380000001</v>
      </c>
      <c r="N1424" s="128">
        <f t="shared" ca="1" si="417"/>
        <v>1.0510593130000001</v>
      </c>
      <c r="O1424" s="127">
        <f t="shared" si="426"/>
        <v>0</v>
      </c>
      <c r="P1424" s="123">
        <f t="shared" ca="1" si="418"/>
        <v>510.59312999999997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1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45118</v>
      </c>
      <c r="B1425" s="122">
        <f t="shared" ca="1" si="430"/>
        <v>10516.34642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1.31119489741589</v>
      </c>
      <c r="G1425" s="123">
        <f t="shared" ca="1" si="413"/>
        <v>1.25135349088214</v>
      </c>
      <c r="H1425" s="123">
        <f t="shared" ca="1" si="415"/>
        <v>1.04782134</v>
      </c>
      <c r="I1425" s="124">
        <f t="shared" si="422"/>
        <v>0.01</v>
      </c>
      <c r="J1425" s="125">
        <f t="shared" si="423"/>
        <v>44984</v>
      </c>
      <c r="K1425" s="126">
        <f t="shared" si="424"/>
        <v>92</v>
      </c>
      <c r="L1425" s="127">
        <f t="shared" si="425"/>
        <v>92</v>
      </c>
      <c r="M1425" s="128">
        <f t="shared" si="416"/>
        <v>1.0036392670000001</v>
      </c>
      <c r="N1425" s="128">
        <f t="shared" ca="1" si="417"/>
        <v>1.051634642</v>
      </c>
      <c r="O1425" s="127">
        <f t="shared" si="426"/>
        <v>0</v>
      </c>
      <c r="P1425" s="123">
        <f t="shared" ca="1" si="418"/>
        <v>516.34641999999997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1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45119</v>
      </c>
      <c r="B1426" s="122">
        <f t="shared" ca="1" si="430"/>
        <v>10522.102940000001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1.31186082708039</v>
      </c>
      <c r="G1426" s="123">
        <f t="shared" ca="1" si="413"/>
        <v>1.25135349088214</v>
      </c>
      <c r="H1426" s="123">
        <f t="shared" ca="1" si="415"/>
        <v>1.0483535100000001</v>
      </c>
      <c r="I1426" s="124">
        <f t="shared" si="422"/>
        <v>0.01</v>
      </c>
      <c r="J1426" s="125">
        <f t="shared" si="423"/>
        <v>44984</v>
      </c>
      <c r="K1426" s="126">
        <f t="shared" si="424"/>
        <v>93</v>
      </c>
      <c r="L1426" s="127">
        <f t="shared" si="425"/>
        <v>93</v>
      </c>
      <c r="M1426" s="128">
        <f t="shared" si="416"/>
        <v>1.003678896</v>
      </c>
      <c r="N1426" s="128">
        <f t="shared" ca="1" si="417"/>
        <v>1.052210294</v>
      </c>
      <c r="O1426" s="127">
        <f t="shared" si="426"/>
        <v>0</v>
      </c>
      <c r="P1426" s="123">
        <f t="shared" ca="1" si="418"/>
        <v>522.10293999999999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1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45120</v>
      </c>
      <c r="B1427" s="122">
        <f t="shared" ca="1" si="430"/>
        <v>10527.862619989999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1.3125270949572501</v>
      </c>
      <c r="G1427" s="123">
        <f t="shared" ca="1" si="413"/>
        <v>1.25135349088214</v>
      </c>
      <c r="H1427" s="123">
        <f t="shared" ca="1" si="415"/>
        <v>1.0488859500000001</v>
      </c>
      <c r="I1427" s="124">
        <f t="shared" si="422"/>
        <v>0.01</v>
      </c>
      <c r="J1427" s="125">
        <f t="shared" si="423"/>
        <v>44984</v>
      </c>
      <c r="K1427" s="126">
        <f t="shared" si="424"/>
        <v>94</v>
      </c>
      <c r="L1427" s="127">
        <f t="shared" si="425"/>
        <v>94</v>
      </c>
      <c r="M1427" s="128">
        <f t="shared" si="416"/>
        <v>1.0037185280000001</v>
      </c>
      <c r="N1427" s="128">
        <f t="shared" ca="1" si="417"/>
        <v>1.0527862619999999</v>
      </c>
      <c r="O1427" s="127">
        <f t="shared" si="426"/>
        <v>0</v>
      </c>
      <c r="P1427" s="123">
        <f t="shared" ca="1" si="418"/>
        <v>527.86261998999998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1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45121</v>
      </c>
      <c r="B1428" s="122">
        <f t="shared" ca="1" si="430"/>
        <v>10533.62544</v>
      </c>
      <c r="C1428" s="123">
        <f t="shared" si="421"/>
        <v>10000</v>
      </c>
      <c r="D1428" s="124">
        <f ca="1">IF(A1428&lt;$B$1,VLOOKUP(A1428,[1]DI!$A$4:$B$15000,2,FALSE),0)</f>
        <v>0.13650000000000001</v>
      </c>
      <c r="E1428" s="123">
        <f t="shared" ca="1" si="414"/>
        <v>1.00050788</v>
      </c>
      <c r="F1428" s="123">
        <f ca="1">(TRUNC(PRODUCT($E$12:$E1427),16))</f>
        <v>1.31319370121823</v>
      </c>
      <c r="G1428" s="123">
        <f t="shared" ca="1" si="413"/>
        <v>1.25135349088214</v>
      </c>
      <c r="H1428" s="123">
        <f t="shared" ca="1" si="415"/>
        <v>1.0494186599999999</v>
      </c>
      <c r="I1428" s="124">
        <f t="shared" si="422"/>
        <v>0.01</v>
      </c>
      <c r="J1428" s="125">
        <f t="shared" si="423"/>
        <v>44984</v>
      </c>
      <c r="K1428" s="126">
        <f t="shared" si="424"/>
        <v>95</v>
      </c>
      <c r="L1428" s="127">
        <f t="shared" si="425"/>
        <v>95</v>
      </c>
      <c r="M1428" s="128">
        <f t="shared" si="416"/>
        <v>1.0037581609999999</v>
      </c>
      <c r="N1428" s="128">
        <f t="shared" ca="1" si="417"/>
        <v>1.0533625440000001</v>
      </c>
      <c r="O1428" s="127">
        <f t="shared" si="426"/>
        <v>0</v>
      </c>
      <c r="P1428" s="123">
        <f t="shared" ca="1" si="418"/>
        <v>533.62544000000003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1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45122</v>
      </c>
      <c r="B1429" s="122">
        <f t="shared" ca="1" si="430"/>
        <v>10539.391419989999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1.31386064603521</v>
      </c>
      <c r="G1429" s="123">
        <f t="shared" ca="1" si="413"/>
        <v>1.25135349088214</v>
      </c>
      <c r="H1429" s="123">
        <f t="shared" ca="1" si="415"/>
        <v>1.04995164</v>
      </c>
      <c r="I1429" s="124">
        <f t="shared" si="422"/>
        <v>0.01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1.003797796</v>
      </c>
      <c r="N1429" s="128">
        <f t="shared" ca="1" si="417"/>
        <v>1.0539391419999999</v>
      </c>
      <c r="O1429" s="127">
        <f t="shared" si="426"/>
        <v>0</v>
      </c>
      <c r="P1429" s="123">
        <f t="shared" ca="1" si="418"/>
        <v>539.39141999000003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1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45123</v>
      </c>
      <c r="B1430" s="122">
        <f t="shared" ca="1" si="430"/>
        <v>10539.391419989999</v>
      </c>
      <c r="C1430" s="123">
        <f t="shared" si="421"/>
        <v>10000</v>
      </c>
      <c r="D1430" s="124">
        <f ca="1">IF(A1430&lt;$B$1,VLOOKUP(A1430,[1]DI!$A$4:$B$15000,2,FALSE),0)</f>
        <v>0</v>
      </c>
      <c r="E1430" s="123">
        <f t="shared" ca="1" si="414"/>
        <v>1</v>
      </c>
      <c r="F1430" s="123">
        <f ca="1">(TRUNC(PRODUCT($E$12:$E1429),16))</f>
        <v>1.31386064603521</v>
      </c>
      <c r="G1430" s="123">
        <f t="shared" ca="1" si="413"/>
        <v>1.25135349088214</v>
      </c>
      <c r="H1430" s="123">
        <f t="shared" ca="1" si="415"/>
        <v>1.04995164</v>
      </c>
      <c r="I1430" s="124">
        <f t="shared" si="422"/>
        <v>0.01</v>
      </c>
      <c r="J1430" s="125">
        <f t="shared" si="423"/>
        <v>44984</v>
      </c>
      <c r="K1430" s="126">
        <f t="shared" si="424"/>
        <v>95</v>
      </c>
      <c r="L1430" s="127">
        <f t="shared" si="425"/>
        <v>96</v>
      </c>
      <c r="M1430" s="128">
        <f t="shared" si="416"/>
        <v>1.003797796</v>
      </c>
      <c r="N1430" s="128">
        <f t="shared" ca="1" si="417"/>
        <v>1.0539391419999999</v>
      </c>
      <c r="O1430" s="127">
        <f t="shared" si="426"/>
        <v>0</v>
      </c>
      <c r="P1430" s="123">
        <f t="shared" ca="1" si="418"/>
        <v>539.39141999000003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1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45124</v>
      </c>
      <c r="B1431" s="122">
        <f t="shared" ca="1" si="430"/>
        <v>10539.391419989999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1.31386064603521</v>
      </c>
      <c r="G1431" s="123">
        <f t="shared" ca="1" si="413"/>
        <v>1.25135349088214</v>
      </c>
      <c r="H1431" s="123">
        <f t="shared" ca="1" si="415"/>
        <v>1.04995164</v>
      </c>
      <c r="I1431" s="124">
        <f t="shared" si="422"/>
        <v>0.01</v>
      </c>
      <c r="J1431" s="125">
        <f t="shared" si="423"/>
        <v>44984</v>
      </c>
      <c r="K1431" s="126">
        <f t="shared" si="424"/>
        <v>96</v>
      </c>
      <c r="L1431" s="127">
        <f t="shared" si="425"/>
        <v>96</v>
      </c>
      <c r="M1431" s="128">
        <f t="shared" si="416"/>
        <v>1.003797796</v>
      </c>
      <c r="N1431" s="128">
        <f t="shared" ca="1" si="417"/>
        <v>1.0539391419999999</v>
      </c>
      <c r="O1431" s="127">
        <f t="shared" si="426"/>
        <v>0</v>
      </c>
      <c r="P1431" s="123">
        <f t="shared" ca="1" si="418"/>
        <v>539.39141999000003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1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45125</v>
      </c>
      <c r="B1432" s="122">
        <f t="shared" ca="1" si="430"/>
        <v>10545.160540000001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1.31452792958012</v>
      </c>
      <c r="G1432" s="123">
        <f t="shared" ca="1" si="413"/>
        <v>1.25135349088214</v>
      </c>
      <c r="H1432" s="123">
        <f t="shared" ca="1" si="415"/>
        <v>1.0504848899999999</v>
      </c>
      <c r="I1432" s="124">
        <f t="shared" si="422"/>
        <v>0.01</v>
      </c>
      <c r="J1432" s="125">
        <f t="shared" si="423"/>
        <v>44984</v>
      </c>
      <c r="K1432" s="126">
        <f t="shared" si="424"/>
        <v>97</v>
      </c>
      <c r="L1432" s="127">
        <f t="shared" si="425"/>
        <v>97</v>
      </c>
      <c r="M1432" s="128">
        <f t="shared" si="416"/>
        <v>1.0038374320000001</v>
      </c>
      <c r="N1432" s="128">
        <f t="shared" ca="1" si="417"/>
        <v>1.054516054</v>
      </c>
      <c r="O1432" s="127">
        <f t="shared" si="426"/>
        <v>0</v>
      </c>
      <c r="P1432" s="123">
        <f t="shared" ca="1" si="418"/>
        <v>545.16053999999997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1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45126</v>
      </c>
      <c r="B1433" s="122">
        <f t="shared" ca="1" si="430"/>
        <v>10550.93282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1.3151955520249901</v>
      </c>
      <c r="G1433" s="123">
        <f t="shared" ca="1" si="413"/>
        <v>1.25135349088214</v>
      </c>
      <c r="H1433" s="123">
        <f t="shared" ca="1" si="415"/>
        <v>1.05101841</v>
      </c>
      <c r="I1433" s="124">
        <f t="shared" si="422"/>
        <v>0.01</v>
      </c>
      <c r="J1433" s="125">
        <f t="shared" si="423"/>
        <v>44984</v>
      </c>
      <c r="K1433" s="126">
        <f t="shared" si="424"/>
        <v>98</v>
      </c>
      <c r="L1433" s="127">
        <f t="shared" si="425"/>
        <v>98</v>
      </c>
      <c r="M1433" s="128">
        <f t="shared" si="416"/>
        <v>1.0038770699999999</v>
      </c>
      <c r="N1433" s="128">
        <f t="shared" ca="1" si="417"/>
        <v>1.0550932820000001</v>
      </c>
      <c r="O1433" s="127">
        <f t="shared" si="426"/>
        <v>0</v>
      </c>
      <c r="P1433" s="123">
        <f t="shared" ca="1" si="418"/>
        <v>550.93281999999999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1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45127</v>
      </c>
      <c r="B1434" s="122">
        <f t="shared" ca="1" si="430"/>
        <v>10556.708239989999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1.3158635135419501</v>
      </c>
      <c r="G1434" s="123">
        <f t="shared" ca="1" si="413"/>
        <v>1.25135349088214</v>
      </c>
      <c r="H1434" s="123">
        <f t="shared" ca="1" si="415"/>
        <v>1.0515521999999999</v>
      </c>
      <c r="I1434" s="124">
        <f t="shared" si="422"/>
        <v>0.01</v>
      </c>
      <c r="J1434" s="125">
        <f t="shared" si="423"/>
        <v>44984</v>
      </c>
      <c r="K1434" s="126">
        <f t="shared" si="424"/>
        <v>99</v>
      </c>
      <c r="L1434" s="127">
        <f t="shared" si="425"/>
        <v>99</v>
      </c>
      <c r="M1434" s="128">
        <f t="shared" si="416"/>
        <v>1.0039167090000001</v>
      </c>
      <c r="N1434" s="128">
        <f t="shared" ca="1" si="417"/>
        <v>1.0556708239999999</v>
      </c>
      <c r="O1434" s="127">
        <f t="shared" si="426"/>
        <v>0</v>
      </c>
      <c r="P1434" s="123">
        <f t="shared" ca="1" si="418"/>
        <v>556.70823999000004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1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45128</v>
      </c>
      <c r="B1435" s="122">
        <f t="shared" ca="1" si="430"/>
        <v>10562.48681</v>
      </c>
      <c r="C1435" s="123">
        <f t="shared" si="421"/>
        <v>10000</v>
      </c>
      <c r="D1435" s="124">
        <f ca="1">IF(A1435&lt;$B$1,VLOOKUP(A1435,[1]DI!$A$4:$B$15000,2,FALSE),0)</f>
        <v>0.13650000000000001</v>
      </c>
      <c r="E1435" s="123">
        <f t="shared" ca="1" si="414"/>
        <v>1.00050788</v>
      </c>
      <c r="F1435" s="123">
        <f ca="1">(TRUNC(PRODUCT($E$12:$E1434),16))</f>
        <v>1.3165318143032101</v>
      </c>
      <c r="G1435" s="123">
        <f t="shared" ca="1" si="413"/>
        <v>1.25135349088214</v>
      </c>
      <c r="H1435" s="123">
        <f t="shared" ca="1" si="415"/>
        <v>1.0520862600000001</v>
      </c>
      <c r="I1435" s="124">
        <f t="shared" si="422"/>
        <v>0.01</v>
      </c>
      <c r="J1435" s="125">
        <f t="shared" si="423"/>
        <v>44984</v>
      </c>
      <c r="K1435" s="126">
        <f t="shared" si="424"/>
        <v>100</v>
      </c>
      <c r="L1435" s="127">
        <f t="shared" si="425"/>
        <v>100</v>
      </c>
      <c r="M1435" s="128">
        <f t="shared" si="416"/>
        <v>1.0039563499999999</v>
      </c>
      <c r="N1435" s="128">
        <f t="shared" ca="1" si="417"/>
        <v>1.056248681</v>
      </c>
      <c r="O1435" s="127">
        <f t="shared" si="426"/>
        <v>0</v>
      </c>
      <c r="P1435" s="123">
        <f t="shared" ca="1" si="418"/>
        <v>562.48680999999999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1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45129</v>
      </c>
      <c r="B1436" s="122">
        <f t="shared" ca="1" si="430"/>
        <v>10568.268529999999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1.31720045448106</v>
      </c>
      <c r="G1436" s="123">
        <f t="shared" ca="1" si="413"/>
        <v>1.25135349088214</v>
      </c>
      <c r="H1436" s="123">
        <f t="shared" ca="1" si="415"/>
        <v>1.0526205900000001</v>
      </c>
      <c r="I1436" s="124">
        <f t="shared" si="422"/>
        <v>0.01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1.0039959919999999</v>
      </c>
      <c r="N1436" s="128">
        <f t="shared" ca="1" si="417"/>
        <v>1.056826853</v>
      </c>
      <c r="O1436" s="127">
        <f t="shared" si="426"/>
        <v>0</v>
      </c>
      <c r="P1436" s="123">
        <f t="shared" ca="1" si="418"/>
        <v>568.26853000000006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1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45130</v>
      </c>
      <c r="B1437" s="122">
        <f t="shared" ca="1" si="430"/>
        <v>10568.268529999999</v>
      </c>
      <c r="C1437" s="123">
        <f t="shared" si="421"/>
        <v>10000</v>
      </c>
      <c r="D1437" s="124">
        <f ca="1">IF(A1437&lt;$B$1,VLOOKUP(A1437,[1]DI!$A$4:$B$15000,2,FALSE),0)</f>
        <v>0</v>
      </c>
      <c r="E1437" s="123">
        <f t="shared" ca="1" si="414"/>
        <v>1</v>
      </c>
      <c r="F1437" s="123">
        <f ca="1">(TRUNC(PRODUCT($E$12:$E1436),16))</f>
        <v>1.31720045448106</v>
      </c>
      <c r="G1437" s="123">
        <f t="shared" ca="1" si="413"/>
        <v>1.25135349088214</v>
      </c>
      <c r="H1437" s="123">
        <f t="shared" ca="1" si="415"/>
        <v>1.0526205900000001</v>
      </c>
      <c r="I1437" s="124">
        <f t="shared" si="422"/>
        <v>0.01</v>
      </c>
      <c r="J1437" s="125">
        <f t="shared" si="423"/>
        <v>44984</v>
      </c>
      <c r="K1437" s="126">
        <f t="shared" si="424"/>
        <v>100</v>
      </c>
      <c r="L1437" s="127">
        <f t="shared" si="425"/>
        <v>101</v>
      </c>
      <c r="M1437" s="128">
        <f t="shared" si="416"/>
        <v>1.0039959919999999</v>
      </c>
      <c r="N1437" s="128">
        <f t="shared" ca="1" si="417"/>
        <v>1.056826853</v>
      </c>
      <c r="O1437" s="127">
        <f t="shared" si="426"/>
        <v>0</v>
      </c>
      <c r="P1437" s="123">
        <f t="shared" ca="1" si="418"/>
        <v>568.26853000000006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1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45131</v>
      </c>
      <c r="B1438" s="122">
        <f t="shared" ca="1" si="430"/>
        <v>10568.268529999999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1.31720045448106</v>
      </c>
      <c r="G1438" s="123">
        <f t="shared" ca="1" si="413"/>
        <v>1.25135349088214</v>
      </c>
      <c r="H1438" s="123">
        <f t="shared" ca="1" si="415"/>
        <v>1.0526205900000001</v>
      </c>
      <c r="I1438" s="124">
        <f t="shared" si="422"/>
        <v>0.01</v>
      </c>
      <c r="J1438" s="125">
        <f t="shared" si="423"/>
        <v>44984</v>
      </c>
      <c r="K1438" s="126">
        <f t="shared" si="424"/>
        <v>101</v>
      </c>
      <c r="L1438" s="127">
        <f t="shared" si="425"/>
        <v>101</v>
      </c>
      <c r="M1438" s="128">
        <f t="shared" si="416"/>
        <v>1.0039959919999999</v>
      </c>
      <c r="N1438" s="128">
        <f t="shared" ca="1" si="417"/>
        <v>1.056826853</v>
      </c>
      <c r="O1438" s="127">
        <f t="shared" si="426"/>
        <v>0</v>
      </c>
      <c r="P1438" s="123">
        <f t="shared" ca="1" si="418"/>
        <v>568.26853000000006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1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45132</v>
      </c>
      <c r="B1439" s="122">
        <f t="shared" ca="1" si="430"/>
        <v>10574.05351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1.3178694342478801</v>
      </c>
      <c r="G1439" s="123">
        <f t="shared" ca="1" si="413"/>
        <v>1.25135349088214</v>
      </c>
      <c r="H1439" s="123">
        <f t="shared" ca="1" si="415"/>
        <v>1.0531552</v>
      </c>
      <c r="I1439" s="124">
        <f t="shared" si="422"/>
        <v>0.01</v>
      </c>
      <c r="J1439" s="125">
        <f t="shared" si="423"/>
        <v>44984</v>
      </c>
      <c r="K1439" s="126">
        <f t="shared" si="424"/>
        <v>102</v>
      </c>
      <c r="L1439" s="127">
        <f t="shared" si="425"/>
        <v>102</v>
      </c>
      <c r="M1439" s="128">
        <f t="shared" si="416"/>
        <v>1.004035636</v>
      </c>
      <c r="N1439" s="128">
        <f t="shared" ca="1" si="417"/>
        <v>1.0574053510000001</v>
      </c>
      <c r="O1439" s="127">
        <f t="shared" si="426"/>
        <v>0</v>
      </c>
      <c r="P1439" s="123">
        <f t="shared" ca="1" si="418"/>
        <v>574.05350999999996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1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45133</v>
      </c>
      <c r="B1440" s="122">
        <f t="shared" ca="1" si="430"/>
        <v>10579.841640000001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1.3185387537761499</v>
      </c>
      <c r="G1440" s="123">
        <f t="shared" ca="1" si="413"/>
        <v>1.25135349088214</v>
      </c>
      <c r="H1440" s="123">
        <f t="shared" ca="1" si="415"/>
        <v>1.05369008</v>
      </c>
      <c r="I1440" s="124">
        <f t="shared" si="422"/>
        <v>0.01</v>
      </c>
      <c r="J1440" s="125">
        <f t="shared" si="423"/>
        <v>44984</v>
      </c>
      <c r="K1440" s="126">
        <f t="shared" si="424"/>
        <v>103</v>
      </c>
      <c r="L1440" s="127">
        <f t="shared" si="425"/>
        <v>103</v>
      </c>
      <c r="M1440" s="128">
        <f t="shared" si="416"/>
        <v>1.0040752820000001</v>
      </c>
      <c r="N1440" s="128">
        <f t="shared" ca="1" si="417"/>
        <v>1.0579841640000001</v>
      </c>
      <c r="O1440" s="127">
        <f t="shared" si="426"/>
        <v>0</v>
      </c>
      <c r="P1440" s="123">
        <f t="shared" ca="1" si="418"/>
        <v>579.84163999999998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1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45134</v>
      </c>
      <c r="B1441" s="122">
        <f t="shared" ca="1" si="430"/>
        <v>10585.63281999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1.3192084132384201</v>
      </c>
      <c r="G1441" s="123">
        <f t="shared" ca="1" si="413"/>
        <v>1.25135349088214</v>
      </c>
      <c r="H1441" s="123">
        <f t="shared" ca="1" si="415"/>
        <v>1.05422522</v>
      </c>
      <c r="I1441" s="124">
        <f t="shared" si="422"/>
        <v>0.01</v>
      </c>
      <c r="J1441" s="125">
        <f t="shared" si="423"/>
        <v>44984</v>
      </c>
      <c r="K1441" s="126">
        <f t="shared" si="424"/>
        <v>104</v>
      </c>
      <c r="L1441" s="127">
        <f t="shared" si="425"/>
        <v>104</v>
      </c>
      <c r="M1441" s="128">
        <f t="shared" si="416"/>
        <v>1.004114929</v>
      </c>
      <c r="N1441" s="128">
        <f t="shared" ca="1" si="417"/>
        <v>1.0585632819999999</v>
      </c>
      <c r="O1441" s="127">
        <f t="shared" si="426"/>
        <v>0</v>
      </c>
      <c r="P1441" s="123">
        <f t="shared" ca="1" si="418"/>
        <v>585.63281999000003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1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45135</v>
      </c>
      <c r="B1442" s="122">
        <f t="shared" ca="1" si="430"/>
        <v>10591.427250000001</v>
      </c>
      <c r="C1442" s="123">
        <f t="shared" si="421"/>
        <v>10000</v>
      </c>
      <c r="D1442" s="124">
        <f ca="1">IF(A1442&lt;$B$1,VLOOKUP(A1442,[1]DI!$A$4:$B$15000,2,FALSE),0)</f>
        <v>0.13650000000000001</v>
      </c>
      <c r="E1442" s="123">
        <f t="shared" ca="1" si="414"/>
        <v>1.00050788</v>
      </c>
      <c r="F1442" s="123">
        <f ca="1">(TRUNC(PRODUCT($E$12:$E1441),16))</f>
        <v>1.31987841280733</v>
      </c>
      <c r="G1442" s="123">
        <f t="shared" ca="1" si="413"/>
        <v>1.25135349088214</v>
      </c>
      <c r="H1442" s="123">
        <f t="shared" ca="1" si="415"/>
        <v>1.05476064</v>
      </c>
      <c r="I1442" s="124">
        <f t="shared" si="422"/>
        <v>0.01</v>
      </c>
      <c r="J1442" s="125">
        <f t="shared" si="423"/>
        <v>44984</v>
      </c>
      <c r="K1442" s="126">
        <f t="shared" si="424"/>
        <v>105</v>
      </c>
      <c r="L1442" s="127">
        <f t="shared" si="425"/>
        <v>105</v>
      </c>
      <c r="M1442" s="128">
        <f t="shared" si="416"/>
        <v>1.0041545780000001</v>
      </c>
      <c r="N1442" s="128">
        <f t="shared" ca="1" si="417"/>
        <v>1.0591427250000001</v>
      </c>
      <c r="O1442" s="127">
        <f t="shared" si="426"/>
        <v>0</v>
      </c>
      <c r="P1442" s="123">
        <f t="shared" ca="1" si="418"/>
        <v>591.42724999999996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1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45136</v>
      </c>
      <c r="B1443" s="122">
        <f t="shared" ca="1" si="430"/>
        <v>10597.224829999999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1.3205487526556301</v>
      </c>
      <c r="G1443" s="123">
        <f t="shared" ca="1" si="413"/>
        <v>1.25135349088214</v>
      </c>
      <c r="H1443" s="123">
        <f t="shared" ca="1" si="415"/>
        <v>1.05529633</v>
      </c>
      <c r="I1443" s="124">
        <f t="shared" si="422"/>
        <v>0.01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1.004194228</v>
      </c>
      <c r="N1443" s="128">
        <f t="shared" ca="1" si="417"/>
        <v>1.059722483</v>
      </c>
      <c r="O1443" s="127">
        <f t="shared" si="426"/>
        <v>0</v>
      </c>
      <c r="P1443" s="123">
        <f t="shared" ca="1" si="418"/>
        <v>597.22483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1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45137</v>
      </c>
      <c r="B1444" s="122">
        <f t="shared" ca="1" si="430"/>
        <v>10597.224829999999</v>
      </c>
      <c r="C1444" s="123">
        <f t="shared" si="421"/>
        <v>10000</v>
      </c>
      <c r="D1444" s="124">
        <f ca="1">IF(A1444&lt;$B$1,VLOOKUP(A1444,[1]DI!$A$4:$B$15000,2,FALSE),0)</f>
        <v>0</v>
      </c>
      <c r="E1444" s="123">
        <f t="shared" ca="1" si="414"/>
        <v>1</v>
      </c>
      <c r="F1444" s="123">
        <f ca="1">(TRUNC(PRODUCT($E$12:$E1443),16))</f>
        <v>1.3205487526556301</v>
      </c>
      <c r="G1444" s="123">
        <f t="shared" ca="1" si="413"/>
        <v>1.25135349088214</v>
      </c>
      <c r="H1444" s="123">
        <f t="shared" ca="1" si="415"/>
        <v>1.05529633</v>
      </c>
      <c r="I1444" s="124">
        <f t="shared" si="422"/>
        <v>0.01</v>
      </c>
      <c r="J1444" s="125">
        <f t="shared" si="423"/>
        <v>44984</v>
      </c>
      <c r="K1444" s="126">
        <f t="shared" si="424"/>
        <v>105</v>
      </c>
      <c r="L1444" s="127">
        <f t="shared" si="425"/>
        <v>106</v>
      </c>
      <c r="M1444" s="128">
        <f t="shared" si="416"/>
        <v>1.004194228</v>
      </c>
      <c r="N1444" s="128">
        <f t="shared" ca="1" si="417"/>
        <v>1.059722483</v>
      </c>
      <c r="O1444" s="127">
        <f t="shared" si="426"/>
        <v>0</v>
      </c>
      <c r="P1444" s="123">
        <f t="shared" ca="1" si="418"/>
        <v>597.22483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1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45138</v>
      </c>
      <c r="B1445" s="122">
        <f t="shared" ca="1" si="430"/>
        <v>10597.224829999999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1.3205487526556301</v>
      </c>
      <c r="G1445" s="123">
        <f t="shared" ca="1" si="413"/>
        <v>1.25135349088214</v>
      </c>
      <c r="H1445" s="123">
        <f t="shared" ca="1" si="415"/>
        <v>1.05529633</v>
      </c>
      <c r="I1445" s="124">
        <f t="shared" si="422"/>
        <v>0.01</v>
      </c>
      <c r="J1445" s="125">
        <f t="shared" si="423"/>
        <v>44984</v>
      </c>
      <c r="K1445" s="126">
        <f t="shared" si="424"/>
        <v>106</v>
      </c>
      <c r="L1445" s="127">
        <f t="shared" si="425"/>
        <v>106</v>
      </c>
      <c r="M1445" s="128">
        <f t="shared" si="416"/>
        <v>1.004194228</v>
      </c>
      <c r="N1445" s="128">
        <f t="shared" ca="1" si="417"/>
        <v>1.059722483</v>
      </c>
      <c r="O1445" s="127">
        <f t="shared" si="426"/>
        <v>0</v>
      </c>
      <c r="P1445" s="123">
        <f t="shared" ca="1" si="418"/>
        <v>597.22483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1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45139</v>
      </c>
      <c r="B1446" s="122">
        <f t="shared" ca="1" si="430"/>
        <v>10603.02566999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1.32121943295613</v>
      </c>
      <c r="G1446" s="123">
        <f t="shared" ca="1" si="413"/>
        <v>1.25135349088214</v>
      </c>
      <c r="H1446" s="123">
        <f t="shared" ca="1" si="415"/>
        <v>1.0558323000000001</v>
      </c>
      <c r="I1446" s="124">
        <f t="shared" si="422"/>
        <v>0.01</v>
      </c>
      <c r="J1446" s="125">
        <f t="shared" si="423"/>
        <v>44984</v>
      </c>
      <c r="K1446" s="126">
        <f t="shared" si="424"/>
        <v>107</v>
      </c>
      <c r="L1446" s="127">
        <f t="shared" si="425"/>
        <v>107</v>
      </c>
      <c r="M1446" s="128">
        <f t="shared" si="416"/>
        <v>1.0042338799999999</v>
      </c>
      <c r="N1446" s="128">
        <f t="shared" ca="1" si="417"/>
        <v>1.0603025669999999</v>
      </c>
      <c r="O1446" s="127">
        <f t="shared" si="426"/>
        <v>0</v>
      </c>
      <c r="P1446" s="123">
        <f t="shared" ca="1" si="418"/>
        <v>603.02566998999998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1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45140</v>
      </c>
      <c r="B1447" s="122">
        <f t="shared" ca="1" si="430"/>
        <v>10608.829559989999</v>
      </c>
      <c r="C1447" s="123">
        <f t="shared" si="421"/>
        <v>10000</v>
      </c>
      <c r="D1447" s="124">
        <f ca="1">IF(A1447&lt;$B$1,VLOOKUP(A1447,[1]DI!$A$4:$B$15000,2,FALSE),0)</f>
        <v>0.13650000000000001</v>
      </c>
      <c r="E1447" s="123">
        <f t="shared" ca="1" si="414"/>
        <v>1.00050788</v>
      </c>
      <c r="F1447" s="123">
        <f ca="1">(TRUNC(PRODUCT($E$12:$E1446),16))</f>
        <v>1.32189045388174</v>
      </c>
      <c r="G1447" s="123">
        <f t="shared" ca="1" si="413"/>
        <v>1.25135349088214</v>
      </c>
      <c r="H1447" s="123">
        <f t="shared" ca="1" si="415"/>
        <v>1.0563685300000001</v>
      </c>
      <c r="I1447" s="124">
        <f t="shared" si="422"/>
        <v>0.01</v>
      </c>
      <c r="J1447" s="125">
        <f t="shared" si="423"/>
        <v>44984</v>
      </c>
      <c r="K1447" s="126">
        <f t="shared" si="424"/>
        <v>108</v>
      </c>
      <c r="L1447" s="127">
        <f t="shared" si="425"/>
        <v>108</v>
      </c>
      <c r="M1447" s="128">
        <f t="shared" si="416"/>
        <v>1.0042735330000001</v>
      </c>
      <c r="N1447" s="128">
        <f t="shared" ca="1" si="417"/>
        <v>1.0608829559999999</v>
      </c>
      <c r="O1447" s="127">
        <f t="shared" si="426"/>
        <v>0</v>
      </c>
      <c r="P1447" s="123">
        <f t="shared" ca="1" si="418"/>
        <v>608.82955999000001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1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45141</v>
      </c>
      <c r="B1448" s="122">
        <f t="shared" ca="1" si="430"/>
        <v>10614.636699999999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1.3225618156054499</v>
      </c>
      <c r="G1448" s="123">
        <f t="shared" ca="1" si="413"/>
        <v>1.25135349088214</v>
      </c>
      <c r="H1448" s="123">
        <f t="shared" ca="1" si="415"/>
        <v>1.05690504</v>
      </c>
      <c r="I1448" s="124">
        <f t="shared" si="422"/>
        <v>0.01</v>
      </c>
      <c r="J1448" s="125">
        <f t="shared" si="423"/>
        <v>44984</v>
      </c>
      <c r="K1448" s="126">
        <f t="shared" si="424"/>
        <v>109</v>
      </c>
      <c r="L1448" s="127">
        <f t="shared" si="425"/>
        <v>109</v>
      </c>
      <c r="M1448" s="128">
        <f t="shared" si="416"/>
        <v>1.004313188</v>
      </c>
      <c r="N1448" s="128">
        <f t="shared" ca="1" si="417"/>
        <v>1.06146367</v>
      </c>
      <c r="O1448" s="127">
        <f t="shared" si="426"/>
        <v>0</v>
      </c>
      <c r="P1448" s="123">
        <f t="shared" ca="1" si="418"/>
        <v>614.63670000000002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1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45142</v>
      </c>
      <c r="B1449" s="122">
        <f t="shared" ca="1" si="430"/>
        <v>10620.261200000001</v>
      </c>
      <c r="C1449" s="123">
        <f t="shared" si="421"/>
        <v>10000</v>
      </c>
      <c r="D1449" s="124">
        <f ca="1">IF(A1449&lt;$B$1,VLOOKUP(A1449,[1]DI!$A$4:$B$15000,2,FALSE),0)</f>
        <v>0.13150000000000001</v>
      </c>
      <c r="E1449" s="123">
        <f t="shared" ca="1" si="414"/>
        <v>1.0004903700000001</v>
      </c>
      <c r="F1449" s="123">
        <f ca="1">(TRUNC(PRODUCT($E$12:$E1448),16))</f>
        <v>1.3232103602429699</v>
      </c>
      <c r="G1449" s="123">
        <f t="shared" ca="1" si="413"/>
        <v>1.25135349088214</v>
      </c>
      <c r="H1449" s="123">
        <f t="shared" ca="1" si="415"/>
        <v>1.0574233200000001</v>
      </c>
      <c r="I1449" s="124">
        <f t="shared" si="422"/>
        <v>0.01</v>
      </c>
      <c r="J1449" s="125">
        <f t="shared" si="423"/>
        <v>44984</v>
      </c>
      <c r="K1449" s="126">
        <f t="shared" si="424"/>
        <v>110</v>
      </c>
      <c r="L1449" s="127">
        <f t="shared" si="425"/>
        <v>110</v>
      </c>
      <c r="M1449" s="128">
        <f t="shared" si="416"/>
        <v>1.0043528450000001</v>
      </c>
      <c r="N1449" s="128">
        <f t="shared" ca="1" si="417"/>
        <v>1.0620261200000001</v>
      </c>
      <c r="O1449" s="127">
        <f t="shared" si="426"/>
        <v>0</v>
      </c>
      <c r="P1449" s="123">
        <f t="shared" ca="1" si="418"/>
        <v>620.26120000000003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1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45143</v>
      </c>
      <c r="B1450" s="122">
        <f t="shared" ca="1" si="430"/>
        <v>10625.888629999999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1.3238592229073201</v>
      </c>
      <c r="G1450" s="123">
        <f t="shared" ca="1" si="413"/>
        <v>1.25135349088214</v>
      </c>
      <c r="H1450" s="123">
        <f t="shared" ca="1" si="415"/>
        <v>1.05794185</v>
      </c>
      <c r="I1450" s="124">
        <f t="shared" si="422"/>
        <v>0.01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1.004392503</v>
      </c>
      <c r="N1450" s="128">
        <f t="shared" ca="1" si="417"/>
        <v>1.062588863</v>
      </c>
      <c r="O1450" s="127">
        <f t="shared" si="426"/>
        <v>0</v>
      </c>
      <c r="P1450" s="123">
        <f t="shared" ca="1" si="418"/>
        <v>625.88863000000003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1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45144</v>
      </c>
      <c r="B1451" s="122">
        <f t="shared" ca="1" si="430"/>
        <v>10625.888629999999</v>
      </c>
      <c r="C1451" s="123">
        <f t="shared" si="421"/>
        <v>10000</v>
      </c>
      <c r="D1451" s="124">
        <f ca="1">IF(A1451&lt;$B$1,VLOOKUP(A1451,[1]DI!$A$4:$B$15000,2,FALSE),0)</f>
        <v>0</v>
      </c>
      <c r="E1451" s="123">
        <f t="shared" ca="1" si="414"/>
        <v>1</v>
      </c>
      <c r="F1451" s="123">
        <f ca="1">(TRUNC(PRODUCT($E$12:$E1450),16))</f>
        <v>1.3238592229073201</v>
      </c>
      <c r="G1451" s="123">
        <f t="shared" ca="1" si="413"/>
        <v>1.25135349088214</v>
      </c>
      <c r="H1451" s="123">
        <f t="shared" ca="1" si="415"/>
        <v>1.05794185</v>
      </c>
      <c r="I1451" s="124">
        <f t="shared" si="422"/>
        <v>0.01</v>
      </c>
      <c r="J1451" s="125">
        <f t="shared" si="423"/>
        <v>44984</v>
      </c>
      <c r="K1451" s="126">
        <f t="shared" si="424"/>
        <v>110</v>
      </c>
      <c r="L1451" s="127">
        <f t="shared" si="425"/>
        <v>111</v>
      </c>
      <c r="M1451" s="128">
        <f t="shared" si="416"/>
        <v>1.004392503</v>
      </c>
      <c r="N1451" s="128">
        <f t="shared" ca="1" si="417"/>
        <v>1.062588863</v>
      </c>
      <c r="O1451" s="127">
        <f t="shared" si="426"/>
        <v>0</v>
      </c>
      <c r="P1451" s="123">
        <f t="shared" ca="1" si="418"/>
        <v>625.88863000000003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1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45145</v>
      </c>
      <c r="B1452" s="122">
        <f t="shared" ca="1" si="430"/>
        <v>10625.888629999999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1.3238592229073201</v>
      </c>
      <c r="G1452" s="123">
        <f t="shared" ca="1" si="413"/>
        <v>1.25135349088214</v>
      </c>
      <c r="H1452" s="123">
        <f t="shared" ca="1" si="415"/>
        <v>1.05794185</v>
      </c>
      <c r="I1452" s="124">
        <f t="shared" si="422"/>
        <v>0.01</v>
      </c>
      <c r="J1452" s="125">
        <f t="shared" si="423"/>
        <v>44984</v>
      </c>
      <c r="K1452" s="126">
        <f t="shared" si="424"/>
        <v>111</v>
      </c>
      <c r="L1452" s="127">
        <f t="shared" si="425"/>
        <v>111</v>
      </c>
      <c r="M1452" s="128">
        <f t="shared" si="416"/>
        <v>1.004392503</v>
      </c>
      <c r="N1452" s="128">
        <f t="shared" ca="1" si="417"/>
        <v>1.062588863</v>
      </c>
      <c r="O1452" s="127">
        <f t="shared" si="426"/>
        <v>0</v>
      </c>
      <c r="P1452" s="123">
        <f t="shared" ca="1" si="418"/>
        <v>625.88863000000003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1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45146</v>
      </c>
      <c r="B1453" s="122">
        <f t="shared" ca="1" si="430"/>
        <v>10631.51899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1.3245084037544601</v>
      </c>
      <c r="G1453" s="123">
        <f t="shared" ca="1" si="413"/>
        <v>1.25135349088214</v>
      </c>
      <c r="H1453" s="123">
        <f t="shared" ca="1" si="415"/>
        <v>1.0584606299999999</v>
      </c>
      <c r="I1453" s="124">
        <f t="shared" si="422"/>
        <v>0.01</v>
      </c>
      <c r="J1453" s="125">
        <f t="shared" si="423"/>
        <v>44984</v>
      </c>
      <c r="K1453" s="126">
        <f t="shared" si="424"/>
        <v>112</v>
      </c>
      <c r="L1453" s="127">
        <f t="shared" si="425"/>
        <v>112</v>
      </c>
      <c r="M1453" s="128">
        <f t="shared" si="416"/>
        <v>1.0044321620000001</v>
      </c>
      <c r="N1453" s="128">
        <f t="shared" ca="1" si="417"/>
        <v>1.063151899</v>
      </c>
      <c r="O1453" s="127">
        <f t="shared" si="426"/>
        <v>0</v>
      </c>
      <c r="P1453" s="123">
        <f t="shared" ca="1" si="418"/>
        <v>631.51899000000003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1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45147</v>
      </c>
      <c r="B1454" s="122">
        <f t="shared" ca="1" si="430"/>
        <v>10637.15240999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1.3251579029404099</v>
      </c>
      <c r="G1454" s="123">
        <f t="shared" ca="1" si="413"/>
        <v>1.25135349088214</v>
      </c>
      <c r="H1454" s="123">
        <f t="shared" ca="1" si="415"/>
        <v>1.05897967</v>
      </c>
      <c r="I1454" s="124">
        <f t="shared" si="422"/>
        <v>0.01</v>
      </c>
      <c r="J1454" s="125">
        <f t="shared" si="423"/>
        <v>44984</v>
      </c>
      <c r="K1454" s="126">
        <f t="shared" si="424"/>
        <v>113</v>
      </c>
      <c r="L1454" s="127">
        <f t="shared" si="425"/>
        <v>113</v>
      </c>
      <c r="M1454" s="128">
        <f t="shared" si="416"/>
        <v>1.0044718239999999</v>
      </c>
      <c r="N1454" s="128">
        <f t="shared" ca="1" si="417"/>
        <v>1.0637152409999999</v>
      </c>
      <c r="O1454" s="127">
        <f t="shared" si="426"/>
        <v>0</v>
      </c>
      <c r="P1454" s="123">
        <f t="shared" ca="1" si="418"/>
        <v>637.15240999000002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1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45148</v>
      </c>
      <c r="B1455" s="122">
        <f t="shared" ca="1" si="430"/>
        <v>10642.78875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1.3258077206212799</v>
      </c>
      <c r="G1455" s="123">
        <f t="shared" ca="1" si="413"/>
        <v>1.25135349088214</v>
      </c>
      <c r="H1455" s="123">
        <f t="shared" ca="1" si="415"/>
        <v>1.05949896</v>
      </c>
      <c r="I1455" s="124">
        <f t="shared" si="422"/>
        <v>0.01</v>
      </c>
      <c r="J1455" s="125">
        <f t="shared" si="423"/>
        <v>44984</v>
      </c>
      <c r="K1455" s="126">
        <f t="shared" si="424"/>
        <v>114</v>
      </c>
      <c r="L1455" s="127">
        <f t="shared" si="425"/>
        <v>114</v>
      </c>
      <c r="M1455" s="128">
        <f t="shared" si="416"/>
        <v>1.004511486</v>
      </c>
      <c r="N1455" s="128">
        <f t="shared" ca="1" si="417"/>
        <v>1.0642788750000001</v>
      </c>
      <c r="O1455" s="127">
        <f t="shared" si="426"/>
        <v>0</v>
      </c>
      <c r="P1455" s="123">
        <f t="shared" ca="1" si="418"/>
        <v>642.78875000000005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1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45149</v>
      </c>
      <c r="B1456" s="122">
        <f t="shared" ca="1" si="430"/>
        <v>10648.428139989999</v>
      </c>
      <c r="C1456" s="123">
        <f t="shared" si="421"/>
        <v>10000</v>
      </c>
      <c r="D1456" s="124">
        <f ca="1">IF(A1456&lt;$B$1,VLOOKUP(A1456,[1]DI!$A$4:$B$15000,2,FALSE),0)</f>
        <v>0.13150000000000001</v>
      </c>
      <c r="E1456" s="123">
        <f t="shared" ca="1" si="414"/>
        <v>1.0004903700000001</v>
      </c>
      <c r="F1456" s="123">
        <f ca="1">(TRUNC(PRODUCT($E$12:$E1455),16))</f>
        <v>1.3264578569532399</v>
      </c>
      <c r="G1456" s="123">
        <f t="shared" ref="G1456:G1472" ca="1" si="431">IF(O1455&gt;0,F1455,G1455)</f>
        <v>1.25135349088214</v>
      </c>
      <c r="H1456" s="123">
        <f t="shared" ca="1" si="415"/>
        <v>1.0600185099999999</v>
      </c>
      <c r="I1456" s="124">
        <f t="shared" si="422"/>
        <v>0.01</v>
      </c>
      <c r="J1456" s="125">
        <f t="shared" si="423"/>
        <v>44984</v>
      </c>
      <c r="K1456" s="126">
        <f t="shared" si="424"/>
        <v>115</v>
      </c>
      <c r="L1456" s="127">
        <f t="shared" si="425"/>
        <v>115</v>
      </c>
      <c r="M1456" s="128">
        <f t="shared" si="416"/>
        <v>1.004551151</v>
      </c>
      <c r="N1456" s="128">
        <f t="shared" ca="1" si="417"/>
        <v>1.0648428139999999</v>
      </c>
      <c r="O1456" s="127">
        <f t="shared" si="426"/>
        <v>0</v>
      </c>
      <c r="P1456" s="123">
        <f t="shared" ca="1" si="418"/>
        <v>648.42813998999998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1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45150</v>
      </c>
      <c r="B1457" s="122">
        <f t="shared" ca="1" si="430"/>
        <v>10654.070470000001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1.32710831209255</v>
      </c>
      <c r="G1457" s="123">
        <f t="shared" ca="1" si="431"/>
        <v>1.25135349088214</v>
      </c>
      <c r="H1457" s="123">
        <f t="shared" ca="1" si="415"/>
        <v>1.0605383100000001</v>
      </c>
      <c r="I1457" s="124">
        <f t="shared" si="422"/>
        <v>0.01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1.004590817</v>
      </c>
      <c r="N1457" s="128">
        <f t="shared" ca="1" si="417"/>
        <v>1.0654070470000001</v>
      </c>
      <c r="O1457" s="127">
        <f t="shared" si="426"/>
        <v>0</v>
      </c>
      <c r="P1457" s="123">
        <f t="shared" ca="1" si="418"/>
        <v>654.07047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1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45151</v>
      </c>
      <c r="B1458" s="122">
        <f t="shared" ca="1" si="430"/>
        <v>10654.070470000001</v>
      </c>
      <c r="C1458" s="123">
        <f t="shared" si="421"/>
        <v>10000</v>
      </c>
      <c r="D1458" s="124">
        <f ca="1">IF(A1458&lt;$B$1,VLOOKUP(A1458,[1]DI!$A$4:$B$15000,2,FALSE),0)</f>
        <v>0</v>
      </c>
      <c r="E1458" s="123">
        <f t="shared" ca="1" si="414"/>
        <v>1</v>
      </c>
      <c r="F1458" s="123">
        <f ca="1">(TRUNC(PRODUCT($E$12:$E1457),16))</f>
        <v>1.32710831209255</v>
      </c>
      <c r="G1458" s="123">
        <f t="shared" ca="1" si="431"/>
        <v>1.25135349088214</v>
      </c>
      <c r="H1458" s="123">
        <f t="shared" ca="1" si="415"/>
        <v>1.0605383100000001</v>
      </c>
      <c r="I1458" s="124">
        <f t="shared" si="422"/>
        <v>0.01</v>
      </c>
      <c r="J1458" s="125">
        <f t="shared" si="423"/>
        <v>44984</v>
      </c>
      <c r="K1458" s="126">
        <f t="shared" si="424"/>
        <v>115</v>
      </c>
      <c r="L1458" s="127">
        <f t="shared" si="425"/>
        <v>116</v>
      </c>
      <c r="M1458" s="128">
        <f t="shared" si="416"/>
        <v>1.004590817</v>
      </c>
      <c r="N1458" s="128">
        <f t="shared" ca="1" si="417"/>
        <v>1.0654070470000001</v>
      </c>
      <c r="O1458" s="127">
        <f t="shared" si="426"/>
        <v>0</v>
      </c>
      <c r="P1458" s="123">
        <f t="shared" ca="1" si="418"/>
        <v>654.07047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1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45152</v>
      </c>
      <c r="B1459" s="122">
        <f t="shared" ca="1" si="430"/>
        <v>10654.070470000001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1.32710831209255</v>
      </c>
      <c r="G1459" s="123">
        <f t="shared" ca="1" si="431"/>
        <v>1.25135349088214</v>
      </c>
      <c r="H1459" s="123">
        <f t="shared" ca="1" si="415"/>
        <v>1.0605383100000001</v>
      </c>
      <c r="I1459" s="124">
        <f t="shared" si="422"/>
        <v>0.01</v>
      </c>
      <c r="J1459" s="125">
        <f t="shared" si="423"/>
        <v>44984</v>
      </c>
      <c r="K1459" s="126">
        <f t="shared" si="424"/>
        <v>116</v>
      </c>
      <c r="L1459" s="127">
        <f t="shared" si="425"/>
        <v>116</v>
      </c>
      <c r="M1459" s="128">
        <f t="shared" si="416"/>
        <v>1.004590817</v>
      </c>
      <c r="N1459" s="128">
        <f t="shared" ca="1" si="417"/>
        <v>1.0654070470000001</v>
      </c>
      <c r="O1459" s="127">
        <f t="shared" si="426"/>
        <v>0</v>
      </c>
      <c r="P1459" s="123">
        <f t="shared" ca="1" si="418"/>
        <v>654.07047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1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45153</v>
      </c>
      <c r="B1460" s="122">
        <f t="shared" ca="1" si="430"/>
        <v>10659.71574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1.3277590861955499</v>
      </c>
      <c r="G1460" s="123">
        <f t="shared" ca="1" si="431"/>
        <v>1.25135349088214</v>
      </c>
      <c r="H1460" s="123">
        <f t="shared" ca="1" si="415"/>
        <v>1.0610583600000001</v>
      </c>
      <c r="I1460" s="124">
        <f t="shared" si="422"/>
        <v>0.01</v>
      </c>
      <c r="J1460" s="125">
        <f t="shared" si="423"/>
        <v>44984</v>
      </c>
      <c r="K1460" s="126">
        <f t="shared" si="424"/>
        <v>117</v>
      </c>
      <c r="L1460" s="127">
        <f t="shared" si="425"/>
        <v>117</v>
      </c>
      <c r="M1460" s="128">
        <f t="shared" si="416"/>
        <v>1.004630484</v>
      </c>
      <c r="N1460" s="128">
        <f t="shared" ca="1" si="417"/>
        <v>1.065971574</v>
      </c>
      <c r="O1460" s="127">
        <f t="shared" si="426"/>
        <v>0</v>
      </c>
      <c r="P1460" s="123">
        <f t="shared" ca="1" si="418"/>
        <v>659.71573999999998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1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45154</v>
      </c>
      <c r="B1461" s="122">
        <f t="shared" ca="1" si="430"/>
        <v>10665.364049989999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1.32841017941865</v>
      </c>
      <c r="G1461" s="123">
        <f t="shared" ca="1" si="431"/>
        <v>1.25135349088214</v>
      </c>
      <c r="H1461" s="123">
        <f t="shared" ca="1" si="415"/>
        <v>1.0615786700000001</v>
      </c>
      <c r="I1461" s="124">
        <f t="shared" si="422"/>
        <v>0.01</v>
      </c>
      <c r="J1461" s="125">
        <f t="shared" si="423"/>
        <v>44984</v>
      </c>
      <c r="K1461" s="126">
        <f t="shared" si="424"/>
        <v>118</v>
      </c>
      <c r="L1461" s="127">
        <f t="shared" si="425"/>
        <v>118</v>
      </c>
      <c r="M1461" s="128">
        <f t="shared" si="416"/>
        <v>1.004670153</v>
      </c>
      <c r="N1461" s="128">
        <f t="shared" ca="1" si="417"/>
        <v>1.0665364049999999</v>
      </c>
      <c r="O1461" s="127">
        <f t="shared" si="426"/>
        <v>0</v>
      </c>
      <c r="P1461" s="123">
        <f t="shared" ca="1" si="418"/>
        <v>665.36404999000001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1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45155</v>
      </c>
      <c r="B1462" s="122">
        <f t="shared" ca="1" si="430"/>
        <v>10671.015399989999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1.32906159191833</v>
      </c>
      <c r="G1462" s="123">
        <f t="shared" ca="1" si="431"/>
        <v>1.25135349088214</v>
      </c>
      <c r="H1462" s="123">
        <f t="shared" ca="1" si="415"/>
        <v>1.06209924</v>
      </c>
      <c r="I1462" s="124">
        <f t="shared" si="422"/>
        <v>0.01</v>
      </c>
      <c r="J1462" s="125">
        <f t="shared" si="423"/>
        <v>44984</v>
      </c>
      <c r="K1462" s="126">
        <f t="shared" si="424"/>
        <v>119</v>
      </c>
      <c r="L1462" s="127">
        <f t="shared" si="425"/>
        <v>119</v>
      </c>
      <c r="M1462" s="128">
        <f t="shared" si="416"/>
        <v>1.0047098240000001</v>
      </c>
      <c r="N1462" s="128">
        <f t="shared" ca="1" si="417"/>
        <v>1.0671015399999999</v>
      </c>
      <c r="O1462" s="127">
        <f t="shared" si="426"/>
        <v>0</v>
      </c>
      <c r="P1462" s="123">
        <f t="shared" ca="1" si="418"/>
        <v>671.01539998999999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1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45156</v>
      </c>
      <c r="B1463" s="122">
        <f t="shared" ca="1" si="430"/>
        <v>10676.6697</v>
      </c>
      <c r="C1463" s="123">
        <f t="shared" si="421"/>
        <v>10000</v>
      </c>
      <c r="D1463" s="124">
        <f ca="1">IF(A1463&lt;$B$1,VLOOKUP(A1463,[1]DI!$A$4:$B$15000,2,FALSE),0)</f>
        <v>0.13150000000000001</v>
      </c>
      <c r="E1463" s="123">
        <f t="shared" ca="1" si="414"/>
        <v>1.0004903700000001</v>
      </c>
      <c r="F1463" s="123">
        <f ca="1">(TRUNC(PRODUCT($E$12:$E1462),16))</f>
        <v>1.32971332385116</v>
      </c>
      <c r="G1463" s="123">
        <f t="shared" ca="1" si="431"/>
        <v>1.25135349088214</v>
      </c>
      <c r="H1463" s="123">
        <f t="shared" ca="1" si="415"/>
        <v>1.06262006</v>
      </c>
      <c r="I1463" s="124">
        <f t="shared" si="422"/>
        <v>0.01</v>
      </c>
      <c r="J1463" s="125">
        <f t="shared" si="423"/>
        <v>44984</v>
      </c>
      <c r="K1463" s="126">
        <f t="shared" si="424"/>
        <v>120</v>
      </c>
      <c r="L1463" s="127">
        <f t="shared" si="425"/>
        <v>120</v>
      </c>
      <c r="M1463" s="128">
        <f t="shared" si="416"/>
        <v>1.0047494960000001</v>
      </c>
      <c r="N1463" s="128">
        <f t="shared" ca="1" si="417"/>
        <v>1.0676669700000001</v>
      </c>
      <c r="O1463" s="127">
        <f t="shared" si="426"/>
        <v>0</v>
      </c>
      <c r="P1463" s="123">
        <f t="shared" ca="1" si="418"/>
        <v>676.66970000000003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1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45157</v>
      </c>
      <c r="B1464" s="122">
        <f t="shared" ca="1" si="430"/>
        <v>10682.327039989999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1.3303653753737801</v>
      </c>
      <c r="G1464" s="123">
        <f t="shared" ca="1" si="431"/>
        <v>1.25135349088214</v>
      </c>
      <c r="H1464" s="123">
        <f t="shared" ca="1" si="415"/>
        <v>1.0631411399999999</v>
      </c>
      <c r="I1464" s="124">
        <f t="shared" si="422"/>
        <v>0.01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1.00478917</v>
      </c>
      <c r="N1464" s="128">
        <f t="shared" ca="1" si="417"/>
        <v>1.0682327039999999</v>
      </c>
      <c r="O1464" s="127">
        <f t="shared" si="426"/>
        <v>0</v>
      </c>
      <c r="P1464" s="123">
        <f t="shared" ca="1" si="418"/>
        <v>682.32703999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1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45158</v>
      </c>
      <c r="B1465" s="122">
        <f t="shared" ca="1" si="430"/>
        <v>10682.327039989999</v>
      </c>
      <c r="C1465" s="123">
        <f t="shared" si="421"/>
        <v>10000</v>
      </c>
      <c r="D1465" s="124">
        <f ca="1">IF(A1465&lt;$B$1,VLOOKUP(A1465,[1]DI!$A$4:$B$15000,2,FALSE),0)</f>
        <v>0</v>
      </c>
      <c r="E1465" s="123">
        <f t="shared" ca="1" si="414"/>
        <v>1</v>
      </c>
      <c r="F1465" s="123">
        <f ca="1">(TRUNC(PRODUCT($E$12:$E1464),16))</f>
        <v>1.3303653753737801</v>
      </c>
      <c r="G1465" s="123">
        <f t="shared" ca="1" si="431"/>
        <v>1.25135349088214</v>
      </c>
      <c r="H1465" s="123">
        <f t="shared" ca="1" si="415"/>
        <v>1.0631411399999999</v>
      </c>
      <c r="I1465" s="124">
        <f t="shared" si="422"/>
        <v>0.01</v>
      </c>
      <c r="J1465" s="125">
        <f t="shared" si="423"/>
        <v>44984</v>
      </c>
      <c r="K1465" s="126">
        <f t="shared" si="424"/>
        <v>120</v>
      </c>
      <c r="L1465" s="127">
        <f t="shared" si="425"/>
        <v>121</v>
      </c>
      <c r="M1465" s="128">
        <f t="shared" si="416"/>
        <v>1.00478917</v>
      </c>
      <c r="N1465" s="128">
        <f t="shared" ca="1" si="417"/>
        <v>1.0682327039999999</v>
      </c>
      <c r="O1465" s="127">
        <f t="shared" si="426"/>
        <v>0</v>
      </c>
      <c r="P1465" s="123">
        <f t="shared" ca="1" si="418"/>
        <v>682.32703999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1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45159</v>
      </c>
      <c r="B1466" s="122">
        <f t="shared" ca="1" si="430"/>
        <v>10682.327039989999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1.3303653753737801</v>
      </c>
      <c r="G1466" s="123">
        <f t="shared" ca="1" si="431"/>
        <v>1.25135349088214</v>
      </c>
      <c r="H1466" s="123">
        <f t="shared" ca="1" si="415"/>
        <v>1.0631411399999999</v>
      </c>
      <c r="I1466" s="124">
        <f t="shared" si="422"/>
        <v>0.01</v>
      </c>
      <c r="J1466" s="125">
        <f t="shared" si="423"/>
        <v>44984</v>
      </c>
      <c r="K1466" s="126">
        <f t="shared" si="424"/>
        <v>121</v>
      </c>
      <c r="L1466" s="127">
        <f t="shared" si="425"/>
        <v>121</v>
      </c>
      <c r="M1466" s="128">
        <f t="shared" si="416"/>
        <v>1.00478917</v>
      </c>
      <c r="N1466" s="128">
        <f t="shared" ca="1" si="417"/>
        <v>1.0682327039999999</v>
      </c>
      <c r="O1466" s="127">
        <f t="shared" si="426"/>
        <v>0</v>
      </c>
      <c r="P1466" s="123">
        <f t="shared" ca="1" si="418"/>
        <v>682.32703999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1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45160</v>
      </c>
      <c r="B1467" s="122">
        <f t="shared" ca="1" si="430"/>
        <v>10687.98731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1.3310177466429001</v>
      </c>
      <c r="G1467" s="123">
        <f t="shared" ca="1" si="431"/>
        <v>1.25135349088214</v>
      </c>
      <c r="H1467" s="123">
        <f t="shared" ca="1" si="415"/>
        <v>1.0636624699999999</v>
      </c>
      <c r="I1467" s="124">
        <f t="shared" si="422"/>
        <v>0.01</v>
      </c>
      <c r="J1467" s="125">
        <f t="shared" si="423"/>
        <v>44984</v>
      </c>
      <c r="K1467" s="126">
        <f t="shared" si="424"/>
        <v>122</v>
      </c>
      <c r="L1467" s="127">
        <f t="shared" si="425"/>
        <v>122</v>
      </c>
      <c r="M1467" s="128">
        <f t="shared" si="416"/>
        <v>1.004828845</v>
      </c>
      <c r="N1467" s="128">
        <f t="shared" ca="1" si="417"/>
        <v>1.068798731</v>
      </c>
      <c r="O1467" s="127">
        <f t="shared" si="426"/>
        <v>0</v>
      </c>
      <c r="P1467" s="123">
        <f t="shared" ca="1" si="418"/>
        <v>687.98730999999998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1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45161</v>
      </c>
      <c r="B1468" s="122">
        <f t="shared" ca="1" si="430"/>
        <v>10693.65064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1.3316704378153199</v>
      </c>
      <c r="G1468" s="123">
        <f t="shared" ca="1" si="431"/>
        <v>1.25135349088214</v>
      </c>
      <c r="H1468" s="123">
        <f t="shared" ca="1" si="415"/>
        <v>1.0641840600000001</v>
      </c>
      <c r="I1468" s="124">
        <f t="shared" si="422"/>
        <v>0.01</v>
      </c>
      <c r="J1468" s="125">
        <f t="shared" si="423"/>
        <v>44984</v>
      </c>
      <c r="K1468" s="126">
        <f t="shared" si="424"/>
        <v>123</v>
      </c>
      <c r="L1468" s="127">
        <f t="shared" si="425"/>
        <v>123</v>
      </c>
      <c r="M1468" s="128">
        <f t="shared" si="416"/>
        <v>1.004868522</v>
      </c>
      <c r="N1468" s="128">
        <f t="shared" ca="1" si="417"/>
        <v>1.0693650640000001</v>
      </c>
      <c r="O1468" s="127">
        <f t="shared" si="426"/>
        <v>0</v>
      </c>
      <c r="P1468" s="123">
        <f t="shared" ca="1" si="418"/>
        <v>693.65063999999995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1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45162</v>
      </c>
      <c r="B1469" s="122">
        <f t="shared" ca="1" si="430"/>
        <v>10699.316889989999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1.3323234490479099</v>
      </c>
      <c r="G1469" s="123">
        <f t="shared" ca="1" si="431"/>
        <v>1.25135349088214</v>
      </c>
      <c r="H1469" s="123">
        <f t="shared" ca="1" si="415"/>
        <v>1.0647059000000001</v>
      </c>
      <c r="I1469" s="124">
        <f t="shared" si="422"/>
        <v>0.01</v>
      </c>
      <c r="J1469" s="125">
        <f t="shared" si="423"/>
        <v>44984</v>
      </c>
      <c r="K1469" s="126">
        <f t="shared" si="424"/>
        <v>124</v>
      </c>
      <c r="L1469" s="127">
        <f t="shared" si="425"/>
        <v>124</v>
      </c>
      <c r="M1469" s="128">
        <f t="shared" si="416"/>
        <v>1.0049082</v>
      </c>
      <c r="N1469" s="128">
        <f t="shared" ca="1" si="417"/>
        <v>1.0699316889999999</v>
      </c>
      <c r="O1469" s="127">
        <f t="shared" si="426"/>
        <v>0</v>
      </c>
      <c r="P1469" s="123">
        <f t="shared" ca="1" si="418"/>
        <v>699.31688999000005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1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45163</v>
      </c>
      <c r="B1470" s="122">
        <f t="shared" ca="1" si="430"/>
        <v>10704.986209999999</v>
      </c>
      <c r="C1470" s="123">
        <f t="shared" si="421"/>
        <v>10000</v>
      </c>
      <c r="D1470" s="124">
        <f ca="1">IF(A1470&lt;$B$1,VLOOKUP(A1470,[1]DI!$A$4:$B$15000,2,FALSE),0)</f>
        <v>0.13150000000000001</v>
      </c>
      <c r="E1470" s="123">
        <f t="shared" ca="1" si="414"/>
        <v>1.0004903700000001</v>
      </c>
      <c r="F1470" s="123">
        <f ca="1">(TRUNC(PRODUCT($E$12:$E1469),16))</f>
        <v>1.33297678049762</v>
      </c>
      <c r="G1470" s="123">
        <f t="shared" ca="1" si="431"/>
        <v>1.25135349088214</v>
      </c>
      <c r="H1470" s="123">
        <f t="shared" ca="1" si="415"/>
        <v>1.0652280000000001</v>
      </c>
      <c r="I1470" s="124">
        <f t="shared" si="422"/>
        <v>0.01</v>
      </c>
      <c r="J1470" s="125">
        <f t="shared" si="423"/>
        <v>44984</v>
      </c>
      <c r="K1470" s="126">
        <f t="shared" si="424"/>
        <v>125</v>
      </c>
      <c r="L1470" s="127">
        <f t="shared" si="425"/>
        <v>125</v>
      </c>
      <c r="M1470" s="128">
        <f t="shared" si="416"/>
        <v>1.0049478810000001</v>
      </c>
      <c r="N1470" s="128">
        <f t="shared" ca="1" si="417"/>
        <v>1.070498621</v>
      </c>
      <c r="O1470" s="127">
        <f t="shared" si="426"/>
        <v>0</v>
      </c>
      <c r="P1470" s="123">
        <f t="shared" ca="1" si="418"/>
        <v>704.98621000000003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1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45164</v>
      </c>
      <c r="B1471" s="122">
        <f t="shared" ca="1" si="430"/>
        <v>10710.658559989999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1.33363043232147</v>
      </c>
      <c r="G1471" s="123">
        <f t="shared" ca="1" si="431"/>
        <v>1.25135349088214</v>
      </c>
      <c r="H1471" s="123">
        <f t="shared" ca="1" si="415"/>
        <v>1.06575036</v>
      </c>
      <c r="I1471" s="124">
        <f t="shared" si="422"/>
        <v>0.01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1.0049875619999999</v>
      </c>
      <c r="N1471" s="128">
        <f t="shared" ca="1" si="417"/>
        <v>1.0710658559999999</v>
      </c>
      <c r="O1471" s="127">
        <f t="shared" si="426"/>
        <v>0</v>
      </c>
      <c r="P1471" s="123">
        <f t="shared" ca="1" si="418"/>
        <v>710.65855998999996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1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45165</v>
      </c>
      <c r="B1472" s="122">
        <f t="shared" ca="1" si="430"/>
        <v>10710.658559989999</v>
      </c>
      <c r="C1472" s="123">
        <f t="shared" si="421"/>
        <v>10000</v>
      </c>
      <c r="D1472" s="124">
        <f ca="1">IF(A1472&lt;$B$1,VLOOKUP(A1472,[1]DI!$A$4:$B$15000,2,FALSE),0)</f>
        <v>0</v>
      </c>
      <c r="E1472" s="123">
        <f t="shared" ca="1" si="414"/>
        <v>1</v>
      </c>
      <c r="F1472" s="123">
        <f ca="1">(TRUNC(PRODUCT($E$12:$E1471),16))</f>
        <v>1.33363043232147</v>
      </c>
      <c r="G1472" s="123">
        <f t="shared" ca="1" si="431"/>
        <v>1.25135349088214</v>
      </c>
      <c r="H1472" s="123">
        <f t="shared" ca="1" si="415"/>
        <v>1.06575036</v>
      </c>
      <c r="I1472" s="124">
        <f t="shared" si="422"/>
        <v>0.01</v>
      </c>
      <c r="J1472" s="125">
        <f t="shared" si="423"/>
        <v>44984</v>
      </c>
      <c r="K1472" s="126">
        <f t="shared" si="424"/>
        <v>125</v>
      </c>
      <c r="L1472" s="127">
        <f t="shared" si="425"/>
        <v>126</v>
      </c>
      <c r="M1472" s="128">
        <f t="shared" si="416"/>
        <v>1.0049875619999999</v>
      </c>
      <c r="N1472" s="128">
        <f t="shared" ca="1" si="417"/>
        <v>1.0710658559999999</v>
      </c>
      <c r="O1472" s="127">
        <f t="shared" si="426"/>
        <v>0</v>
      </c>
      <c r="P1472" s="123">
        <f t="shared" ca="1" si="418"/>
        <v>710.65855998999996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1" t="str">
        <f t="shared" si="429"/>
        <v>-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45166</v>
      </c>
      <c r="B1473" s="122">
        <f t="shared" ref="B1473:B1536" ca="1" si="432">IF(A1473&lt;=TODAY(),C1473+P1473,IF(AND(A1473&gt;TODAY(),A1473&lt;=$B$1),IF(VLOOKUP(TODAY(),$A$10:$D$5000,4,FALSE)=0,"n.d",C1473+P1473),"n.d"))</f>
        <v>10710.658559989999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1.33363043232147</v>
      </c>
      <c r="G1473" s="123">
        <f t="shared" ref="G1473:G1536" ca="1" si="435">IF(O1472&gt;0,F1472,G1472)</f>
        <v>1.25135349088214</v>
      </c>
      <c r="H1473" s="123">
        <f t="shared" ref="H1473:H1536" ca="1" si="436">ROUND(F1473/G1473,8)</f>
        <v>1.06575036</v>
      </c>
      <c r="I1473" s="124">
        <f t="shared" si="422"/>
        <v>0.01</v>
      </c>
      <c r="J1473" s="125">
        <f t="shared" ref="J1473:J1536" si="437">IF(O1472&gt;0,VLOOKUP(O1472,V$12:AF$48,2),J1472)</f>
        <v>44984</v>
      </c>
      <c r="K1473" s="126">
        <f t="shared" ref="K1473:K1536" si="438">IF(A1473&gt;J1473,IF(NETWORKDAYS(J1473,A1473,$V$52:$V$436)-1=0,1,NETWORKDAYS(J1473,A1473,$V$52:$V$436)-1),0)</f>
        <v>126</v>
      </c>
      <c r="L1473" s="127">
        <f t="shared" ref="L1473:L1536" si="439">IF(AND(K1473=1,K1472=1),1,IF(K1473&gt;0,IF(K1473=K1472,K1473+1,K1473),0))</f>
        <v>126</v>
      </c>
      <c r="M1473" s="128">
        <f t="shared" ref="M1473:M1536" si="440">ROUND((I1473+1)^(L1473/252),9)</f>
        <v>1.0049875619999999</v>
      </c>
      <c r="N1473" s="128">
        <f t="shared" ref="N1473:N1536" ca="1" si="441">ROUND(H1473*M1473,9)</f>
        <v>1.0710658559999999</v>
      </c>
      <c r="O1473" s="127">
        <f t="shared" ref="O1473:O1536" si="442">IF(VLOOKUP(A1473,W$12:AD$48,8)=VLOOKUP(A1472,W$12:AD$48,8),0,VLOOKUP(A1473,W$12:AD$48,8))</f>
        <v>8</v>
      </c>
      <c r="P1473" s="123">
        <f t="shared" ref="P1473:P1536" ca="1" si="443">TRUNC(((N1473-1)*C1473),8)</f>
        <v>710.65855998999996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45166</v>
      </c>
      <c r="T1473" s="131">
        <f t="shared" ref="T1473:T1536" ca="1" si="447">IF(O1473&gt;0,(P1473+Q1473)*T$9,"-")</f>
        <v>28426342.399599999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45167</v>
      </c>
      <c r="B1474" s="122">
        <f t="shared" ca="1" si="432"/>
        <v>10005.29875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1.3342844046765701</v>
      </c>
      <c r="G1474" s="123">
        <f t="shared" ca="1" si="435"/>
        <v>1.33363043232147</v>
      </c>
      <c r="H1474" s="123">
        <f t="shared" ca="1" si="436"/>
        <v>1.0004903700000001</v>
      </c>
      <c r="I1474" s="124">
        <f t="shared" si="422"/>
        <v>0.01</v>
      </c>
      <c r="J1474" s="125">
        <f t="shared" si="437"/>
        <v>45166</v>
      </c>
      <c r="K1474" s="126">
        <f t="shared" si="438"/>
        <v>1</v>
      </c>
      <c r="L1474" s="127">
        <f t="shared" si="439"/>
        <v>1</v>
      </c>
      <c r="M1474" s="128">
        <f t="shared" si="440"/>
        <v>1.0000394859999999</v>
      </c>
      <c r="N1474" s="128">
        <f t="shared" ca="1" si="441"/>
        <v>1.000529875</v>
      </c>
      <c r="O1474" s="127">
        <f t="shared" si="442"/>
        <v>0</v>
      </c>
      <c r="P1474" s="123">
        <f t="shared" ca="1" si="443"/>
        <v>5.2987500000000001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1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45168</v>
      </c>
      <c r="B1475" s="122">
        <f t="shared" ca="1" si="432"/>
        <v>10010.600309990001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1.3349386977200901</v>
      </c>
      <c r="G1475" s="123">
        <f t="shared" ca="1" si="435"/>
        <v>1.33363043232147</v>
      </c>
      <c r="H1475" s="123">
        <f t="shared" ca="1" si="436"/>
        <v>1.00098098</v>
      </c>
      <c r="I1475" s="124">
        <f t="shared" si="422"/>
        <v>0.01</v>
      </c>
      <c r="J1475" s="125">
        <f t="shared" si="437"/>
        <v>45166</v>
      </c>
      <c r="K1475" s="126">
        <f t="shared" si="438"/>
        <v>2</v>
      </c>
      <c r="L1475" s="127">
        <f t="shared" si="439"/>
        <v>2</v>
      </c>
      <c r="M1475" s="128">
        <f t="shared" si="440"/>
        <v>1.000078974</v>
      </c>
      <c r="N1475" s="128">
        <f t="shared" ca="1" si="441"/>
        <v>1.001060031</v>
      </c>
      <c r="O1475" s="127">
        <f t="shared" si="442"/>
        <v>0</v>
      </c>
      <c r="P1475" s="123">
        <f t="shared" ca="1" si="443"/>
        <v>10.60030999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1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45169</v>
      </c>
      <c r="B1476" s="122">
        <f t="shared" ca="1" si="432"/>
        <v>10015.904669989999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1.3355933116092999</v>
      </c>
      <c r="G1476" s="123">
        <f t="shared" ca="1" si="435"/>
        <v>1.33363043232147</v>
      </c>
      <c r="H1476" s="123">
        <f t="shared" ca="1" si="436"/>
        <v>1.0014718300000001</v>
      </c>
      <c r="I1476" s="124">
        <f t="shared" si="422"/>
        <v>0.01</v>
      </c>
      <c r="J1476" s="125">
        <f t="shared" si="437"/>
        <v>45166</v>
      </c>
      <c r="K1476" s="126">
        <f t="shared" si="438"/>
        <v>3</v>
      </c>
      <c r="L1476" s="127">
        <f t="shared" si="439"/>
        <v>3</v>
      </c>
      <c r="M1476" s="128">
        <f t="shared" si="440"/>
        <v>1.000118463</v>
      </c>
      <c r="N1476" s="128">
        <f t="shared" ca="1" si="441"/>
        <v>1.001590467</v>
      </c>
      <c r="O1476" s="127">
        <f t="shared" si="442"/>
        <v>0</v>
      </c>
      <c r="P1476" s="123">
        <f t="shared" ca="1" si="443"/>
        <v>15.90466999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1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45170</v>
      </c>
      <c r="B1477" s="122">
        <f t="shared" ca="1" si="432"/>
        <v>10021.211839989999</v>
      </c>
      <c r="C1477" s="123">
        <f t="shared" si="433"/>
        <v>10000</v>
      </c>
      <c r="D1477" s="124">
        <f ca="1">IF(A1477&lt;$B$1,VLOOKUP(A1477,[1]DI!$A$4:$B$15000,2,FALSE),0)</f>
        <v>0.13150000000000001</v>
      </c>
      <c r="E1477" s="123">
        <f t="shared" ca="1" si="434"/>
        <v>1.0004903700000001</v>
      </c>
      <c r="F1477" s="123">
        <f ca="1">(TRUNC(PRODUCT($E$12:$E1476),16))</f>
        <v>1.33624824650151</v>
      </c>
      <c r="G1477" s="123">
        <f t="shared" ca="1" si="435"/>
        <v>1.33363043232147</v>
      </c>
      <c r="H1477" s="123">
        <f t="shared" ca="1" si="436"/>
        <v>1.00196292</v>
      </c>
      <c r="I1477" s="124">
        <f t="shared" si="422"/>
        <v>0.01</v>
      </c>
      <c r="J1477" s="125">
        <f t="shared" si="437"/>
        <v>45166</v>
      </c>
      <c r="K1477" s="126">
        <f t="shared" si="438"/>
        <v>4</v>
      </c>
      <c r="L1477" s="127">
        <f t="shared" si="439"/>
        <v>4</v>
      </c>
      <c r="M1477" s="128">
        <f t="shared" si="440"/>
        <v>1.0001579540000001</v>
      </c>
      <c r="N1477" s="128">
        <f t="shared" ca="1" si="441"/>
        <v>1.0021211839999999</v>
      </c>
      <c r="O1477" s="127">
        <f t="shared" si="442"/>
        <v>0</v>
      </c>
      <c r="P1477" s="123">
        <f t="shared" ca="1" si="443"/>
        <v>21.211839990000001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1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45171</v>
      </c>
      <c r="B1478" s="122">
        <f t="shared" ca="1" si="432"/>
        <v>10026.521919999999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1.33690350255415</v>
      </c>
      <c r="G1478" s="123">
        <f t="shared" ca="1" si="435"/>
        <v>1.33363043232147</v>
      </c>
      <c r="H1478" s="123">
        <f t="shared" ca="1" si="436"/>
        <v>1.0024542599999999</v>
      </c>
      <c r="I1478" s="124">
        <f t="shared" si="422"/>
        <v>0.01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1.0001974469999999</v>
      </c>
      <c r="N1478" s="128">
        <f t="shared" ca="1" si="441"/>
        <v>1.002652192</v>
      </c>
      <c r="O1478" s="127">
        <f t="shared" si="442"/>
        <v>0</v>
      </c>
      <c r="P1478" s="123">
        <f t="shared" ca="1" si="443"/>
        <v>26.521920000000001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1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45172</v>
      </c>
      <c r="B1479" s="122">
        <f t="shared" ca="1" si="432"/>
        <v>10026.521919999999</v>
      </c>
      <c r="C1479" s="123">
        <f t="shared" si="433"/>
        <v>10000</v>
      </c>
      <c r="D1479" s="124">
        <f ca="1">IF(A1479&lt;$B$1,VLOOKUP(A1479,[1]DI!$A$4:$B$15000,2,FALSE),0)</f>
        <v>0</v>
      </c>
      <c r="E1479" s="123">
        <f t="shared" ca="1" si="434"/>
        <v>1</v>
      </c>
      <c r="F1479" s="123">
        <f ca="1">(TRUNC(PRODUCT($E$12:$E1478),16))</f>
        <v>1.33690350255415</v>
      </c>
      <c r="G1479" s="123">
        <f t="shared" ca="1" si="435"/>
        <v>1.33363043232147</v>
      </c>
      <c r="H1479" s="123">
        <f t="shared" ca="1" si="436"/>
        <v>1.0024542599999999</v>
      </c>
      <c r="I1479" s="124">
        <f t="shared" si="422"/>
        <v>0.01</v>
      </c>
      <c r="J1479" s="125">
        <f t="shared" si="437"/>
        <v>45166</v>
      </c>
      <c r="K1479" s="126">
        <f t="shared" si="438"/>
        <v>4</v>
      </c>
      <c r="L1479" s="127">
        <f t="shared" si="439"/>
        <v>5</v>
      </c>
      <c r="M1479" s="128">
        <f t="shared" si="440"/>
        <v>1.0001974469999999</v>
      </c>
      <c r="N1479" s="128">
        <f t="shared" ca="1" si="441"/>
        <v>1.002652192</v>
      </c>
      <c r="O1479" s="127">
        <f t="shared" si="442"/>
        <v>0</v>
      </c>
      <c r="P1479" s="123">
        <f t="shared" ca="1" si="443"/>
        <v>26.521920000000001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1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45173</v>
      </c>
      <c r="B1480" s="122">
        <f t="shared" ca="1" si="432"/>
        <v>10026.521919999999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1.33690350255415</v>
      </c>
      <c r="G1480" s="123">
        <f t="shared" ca="1" si="435"/>
        <v>1.33363043232147</v>
      </c>
      <c r="H1480" s="123">
        <f t="shared" ca="1" si="436"/>
        <v>1.0024542599999999</v>
      </c>
      <c r="I1480" s="124">
        <f t="shared" si="422"/>
        <v>0.01</v>
      </c>
      <c r="J1480" s="125">
        <f t="shared" si="437"/>
        <v>45166</v>
      </c>
      <c r="K1480" s="126">
        <f t="shared" si="438"/>
        <v>5</v>
      </c>
      <c r="L1480" s="127">
        <f t="shared" si="439"/>
        <v>5</v>
      </c>
      <c r="M1480" s="128">
        <f t="shared" si="440"/>
        <v>1.0001974469999999</v>
      </c>
      <c r="N1480" s="128">
        <f t="shared" ca="1" si="441"/>
        <v>1.002652192</v>
      </c>
      <c r="O1480" s="127">
        <f t="shared" si="442"/>
        <v>0</v>
      </c>
      <c r="P1480" s="123">
        <f t="shared" ca="1" si="443"/>
        <v>26.521920000000001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1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45174</v>
      </c>
      <c r="B1481" s="122">
        <f t="shared" ca="1" si="432"/>
        <v>10031.83469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1.3375590799246899</v>
      </c>
      <c r="G1481" s="123">
        <f t="shared" ca="1" si="435"/>
        <v>1.33363043232147</v>
      </c>
      <c r="H1481" s="123">
        <f t="shared" ca="1" si="436"/>
        <v>1.00294583</v>
      </c>
      <c r="I1481" s="124">
        <f t="shared" si="422"/>
        <v>0.01</v>
      </c>
      <c r="J1481" s="125">
        <f t="shared" si="437"/>
        <v>45166</v>
      </c>
      <c r="K1481" s="126">
        <f t="shared" si="438"/>
        <v>6</v>
      </c>
      <c r="L1481" s="127">
        <f t="shared" si="439"/>
        <v>6</v>
      </c>
      <c r="M1481" s="128">
        <f t="shared" si="440"/>
        <v>1.000236941</v>
      </c>
      <c r="N1481" s="128">
        <f t="shared" ca="1" si="441"/>
        <v>1.0031834690000001</v>
      </c>
      <c r="O1481" s="127">
        <f t="shared" si="442"/>
        <v>0</v>
      </c>
      <c r="P1481" s="123">
        <f t="shared" ca="1" si="443"/>
        <v>31.834689999999998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1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45175</v>
      </c>
      <c r="B1482" s="122">
        <f t="shared" ca="1" si="432"/>
        <v>10037.15026</v>
      </c>
      <c r="C1482" s="123">
        <f t="shared" si="433"/>
        <v>10000</v>
      </c>
      <c r="D1482" s="124">
        <f ca="1">IF(A1482&lt;$B$1,VLOOKUP(A1482,[1]DI!$A$4:$B$15000,2,FALSE),0)</f>
        <v>0.13150000000000001</v>
      </c>
      <c r="E1482" s="123">
        <f t="shared" ca="1" si="434"/>
        <v>1.0004903700000001</v>
      </c>
      <c r="F1482" s="123">
        <f ca="1">(TRUNC(PRODUCT($E$12:$E1481),16))</f>
        <v>1.33821497877072</v>
      </c>
      <c r="G1482" s="123">
        <f t="shared" ca="1" si="435"/>
        <v>1.33363043232147</v>
      </c>
      <c r="H1482" s="123">
        <f t="shared" ca="1" si="436"/>
        <v>1.00343764</v>
      </c>
      <c r="I1482" s="124">
        <f t="shared" si="422"/>
        <v>0.01</v>
      </c>
      <c r="J1482" s="125">
        <f t="shared" si="437"/>
        <v>45166</v>
      </c>
      <c r="K1482" s="126">
        <f t="shared" si="438"/>
        <v>7</v>
      </c>
      <c r="L1482" s="127">
        <f t="shared" si="439"/>
        <v>7</v>
      </c>
      <c r="M1482" s="128">
        <f t="shared" si="440"/>
        <v>1.000276436</v>
      </c>
      <c r="N1482" s="128">
        <f t="shared" ca="1" si="441"/>
        <v>1.0037150260000001</v>
      </c>
      <c r="O1482" s="127">
        <f t="shared" si="442"/>
        <v>0</v>
      </c>
      <c r="P1482" s="123">
        <f t="shared" ca="1" si="443"/>
        <v>37.150260000000003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1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45176</v>
      </c>
      <c r="B1483" s="122">
        <f t="shared" ca="1" si="432"/>
        <v>10042.468749989999</v>
      </c>
      <c r="C1483" s="123">
        <f t="shared" si="433"/>
        <v>10000</v>
      </c>
      <c r="D1483" s="124">
        <f ca="1">IF(A1483&lt;$B$1,VLOOKUP(A1483,[1]DI!$A$4:$B$15000,2,FALSE),0)</f>
        <v>0</v>
      </c>
      <c r="E1483" s="123">
        <f t="shared" ca="1" si="434"/>
        <v>1</v>
      </c>
      <c r="F1483" s="123">
        <f ca="1">(TRUNC(PRODUCT($E$12:$E1482),16))</f>
        <v>1.3388711992498601</v>
      </c>
      <c r="G1483" s="123">
        <f t="shared" ca="1" si="435"/>
        <v>1.33363043232147</v>
      </c>
      <c r="H1483" s="123">
        <f t="shared" ca="1" si="436"/>
        <v>1.0039297</v>
      </c>
      <c r="I1483" s="124">
        <f t="shared" si="422"/>
        <v>0.01</v>
      </c>
      <c r="J1483" s="125">
        <f t="shared" si="437"/>
        <v>45166</v>
      </c>
      <c r="K1483" s="126">
        <f t="shared" si="438"/>
        <v>7</v>
      </c>
      <c r="L1483" s="127">
        <f t="shared" si="439"/>
        <v>8</v>
      </c>
      <c r="M1483" s="128">
        <f t="shared" si="440"/>
        <v>1.000315933</v>
      </c>
      <c r="N1483" s="128">
        <f t="shared" ca="1" si="441"/>
        <v>1.004246875</v>
      </c>
      <c r="O1483" s="127">
        <f t="shared" si="442"/>
        <v>0</v>
      </c>
      <c r="P1483" s="123">
        <f t="shared" ca="1" si="443"/>
        <v>42.468749989999999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1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45177</v>
      </c>
      <c r="B1484" s="122">
        <f t="shared" ca="1" si="432"/>
        <v>10042.468749989999</v>
      </c>
      <c r="C1484" s="123">
        <f t="shared" si="433"/>
        <v>10000</v>
      </c>
      <c r="D1484" s="124">
        <f ca="1">IF(A1484&lt;$B$1,VLOOKUP(A1484,[1]DI!$A$4:$B$15000,2,FALSE),0)</f>
        <v>0.13150000000000001</v>
      </c>
      <c r="E1484" s="123">
        <f t="shared" ca="1" si="434"/>
        <v>1.0004903700000001</v>
      </c>
      <c r="F1484" s="123">
        <f ca="1">(TRUNC(PRODUCT($E$12:$E1483),16))</f>
        <v>1.3388711992498601</v>
      </c>
      <c r="G1484" s="123">
        <f t="shared" ca="1" si="435"/>
        <v>1.33363043232147</v>
      </c>
      <c r="H1484" s="123">
        <f t="shared" ca="1" si="436"/>
        <v>1.0039297</v>
      </c>
      <c r="I1484" s="124">
        <f t="shared" si="422"/>
        <v>0.01</v>
      </c>
      <c r="J1484" s="125">
        <f t="shared" si="437"/>
        <v>45166</v>
      </c>
      <c r="K1484" s="126">
        <f t="shared" si="438"/>
        <v>8</v>
      </c>
      <c r="L1484" s="127">
        <f t="shared" si="439"/>
        <v>8</v>
      </c>
      <c r="M1484" s="128">
        <f t="shared" si="440"/>
        <v>1.000315933</v>
      </c>
      <c r="N1484" s="128">
        <f t="shared" ca="1" si="441"/>
        <v>1.004246875</v>
      </c>
      <c r="O1484" s="127">
        <f t="shared" si="442"/>
        <v>0</v>
      </c>
      <c r="P1484" s="123">
        <f t="shared" ca="1" si="443"/>
        <v>42.468749989999999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1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45178</v>
      </c>
      <c r="B1485" s="122">
        <f t="shared" ca="1" si="432"/>
        <v>10047.790039990001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1.3395277415198299</v>
      </c>
      <c r="G1485" s="123">
        <f t="shared" ca="1" si="435"/>
        <v>1.33363043232147</v>
      </c>
      <c r="H1485" s="123">
        <f t="shared" ca="1" si="436"/>
        <v>1.0044219999999999</v>
      </c>
      <c r="I1485" s="124">
        <f t="shared" ref="I1485:I1548" si="449">I1484</f>
        <v>0.01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1.0003554320000001</v>
      </c>
      <c r="N1485" s="128">
        <f t="shared" ca="1" si="441"/>
        <v>1.004779004</v>
      </c>
      <c r="O1485" s="127">
        <f t="shared" si="442"/>
        <v>0</v>
      </c>
      <c r="P1485" s="123">
        <f t="shared" ca="1" si="443"/>
        <v>47.790039989999997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1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45179</v>
      </c>
      <c r="B1486" s="122">
        <f t="shared" ca="1" si="432"/>
        <v>10047.790039990001</v>
      </c>
      <c r="C1486" s="123">
        <f t="shared" si="433"/>
        <v>10000</v>
      </c>
      <c r="D1486" s="124">
        <f ca="1">IF(A1486&lt;$B$1,VLOOKUP(A1486,[1]DI!$A$4:$B$15000,2,FALSE),0)</f>
        <v>0</v>
      </c>
      <c r="E1486" s="123">
        <f t="shared" ca="1" si="434"/>
        <v>1</v>
      </c>
      <c r="F1486" s="123">
        <f ca="1">(TRUNC(PRODUCT($E$12:$E1485),16))</f>
        <v>1.3395277415198299</v>
      </c>
      <c r="G1486" s="123">
        <f t="shared" ca="1" si="435"/>
        <v>1.33363043232147</v>
      </c>
      <c r="H1486" s="123">
        <f t="shared" ca="1" si="436"/>
        <v>1.0044219999999999</v>
      </c>
      <c r="I1486" s="124">
        <f t="shared" si="449"/>
        <v>0.01</v>
      </c>
      <c r="J1486" s="125">
        <f t="shared" si="437"/>
        <v>45166</v>
      </c>
      <c r="K1486" s="126">
        <f t="shared" si="438"/>
        <v>8</v>
      </c>
      <c r="L1486" s="127">
        <f t="shared" si="439"/>
        <v>9</v>
      </c>
      <c r="M1486" s="128">
        <f t="shared" si="440"/>
        <v>1.0003554320000001</v>
      </c>
      <c r="N1486" s="128">
        <f t="shared" ca="1" si="441"/>
        <v>1.004779004</v>
      </c>
      <c r="O1486" s="127">
        <f t="shared" si="442"/>
        <v>0</v>
      </c>
      <c r="P1486" s="123">
        <f t="shared" ca="1" si="443"/>
        <v>47.790039989999997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1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45180</v>
      </c>
      <c r="B1487" s="122">
        <f t="shared" ca="1" si="432"/>
        <v>10047.790039990001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1.3395277415198299</v>
      </c>
      <c r="G1487" s="123">
        <f t="shared" ca="1" si="435"/>
        <v>1.33363043232147</v>
      </c>
      <c r="H1487" s="123">
        <f t="shared" ca="1" si="436"/>
        <v>1.0044219999999999</v>
      </c>
      <c r="I1487" s="124">
        <f t="shared" si="449"/>
        <v>0.01</v>
      </c>
      <c r="J1487" s="125">
        <f t="shared" si="437"/>
        <v>45166</v>
      </c>
      <c r="K1487" s="126">
        <f t="shared" si="438"/>
        <v>9</v>
      </c>
      <c r="L1487" s="127">
        <f t="shared" si="439"/>
        <v>9</v>
      </c>
      <c r="M1487" s="128">
        <f t="shared" si="440"/>
        <v>1.0003554320000001</v>
      </c>
      <c r="N1487" s="128">
        <f t="shared" ca="1" si="441"/>
        <v>1.004779004</v>
      </c>
      <c r="O1487" s="127">
        <f t="shared" si="442"/>
        <v>0</v>
      </c>
      <c r="P1487" s="123">
        <f t="shared" ca="1" si="443"/>
        <v>47.790039989999997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1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45181</v>
      </c>
      <c r="B1488" s="122">
        <f t="shared" ca="1" si="432"/>
        <v>10053.114030000001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1.3401846057384399</v>
      </c>
      <c r="G1488" s="123">
        <f t="shared" ca="1" si="435"/>
        <v>1.33363043232147</v>
      </c>
      <c r="H1488" s="123">
        <f t="shared" ca="1" si="436"/>
        <v>1.00491453</v>
      </c>
      <c r="I1488" s="124">
        <f t="shared" si="449"/>
        <v>0.01</v>
      </c>
      <c r="J1488" s="125">
        <f t="shared" si="437"/>
        <v>45166</v>
      </c>
      <c r="K1488" s="126">
        <f t="shared" si="438"/>
        <v>10</v>
      </c>
      <c r="L1488" s="127">
        <f t="shared" si="439"/>
        <v>10</v>
      </c>
      <c r="M1488" s="128">
        <f t="shared" si="440"/>
        <v>1.0003949320000001</v>
      </c>
      <c r="N1488" s="128">
        <f t="shared" ca="1" si="441"/>
        <v>1.0053114030000001</v>
      </c>
      <c r="O1488" s="127">
        <f t="shared" si="442"/>
        <v>0</v>
      </c>
      <c r="P1488" s="123">
        <f t="shared" ca="1" si="443"/>
        <v>53.11403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1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45182</v>
      </c>
      <c r="B1489" s="122">
        <f t="shared" ca="1" si="432"/>
        <v>10058.440930000001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1.34084179206356</v>
      </c>
      <c r="G1489" s="123">
        <f t="shared" ca="1" si="435"/>
        <v>1.33363043232147</v>
      </c>
      <c r="H1489" s="123">
        <f t="shared" ca="1" si="436"/>
        <v>1.0054073100000001</v>
      </c>
      <c r="I1489" s="124">
        <f t="shared" si="449"/>
        <v>0.01</v>
      </c>
      <c r="J1489" s="125">
        <f t="shared" si="437"/>
        <v>45166</v>
      </c>
      <c r="K1489" s="126">
        <f t="shared" si="438"/>
        <v>11</v>
      </c>
      <c r="L1489" s="127">
        <f t="shared" si="439"/>
        <v>11</v>
      </c>
      <c r="M1489" s="128">
        <f t="shared" si="440"/>
        <v>1.000434434</v>
      </c>
      <c r="N1489" s="128">
        <f t="shared" ca="1" si="441"/>
        <v>1.0058440930000001</v>
      </c>
      <c r="O1489" s="127">
        <f t="shared" si="442"/>
        <v>0</v>
      </c>
      <c r="P1489" s="123">
        <f t="shared" ca="1" si="443"/>
        <v>58.440930000000002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1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45183</v>
      </c>
      <c r="B1490" s="122">
        <f t="shared" ca="1" si="432"/>
        <v>10063.770739989999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1.3414993006531299</v>
      </c>
      <c r="G1490" s="123">
        <f t="shared" ca="1" si="435"/>
        <v>1.33363043232147</v>
      </c>
      <c r="H1490" s="123">
        <f t="shared" ca="1" si="436"/>
        <v>1.0059003399999999</v>
      </c>
      <c r="I1490" s="124">
        <f t="shared" si="449"/>
        <v>0.01</v>
      </c>
      <c r="J1490" s="125">
        <f t="shared" si="437"/>
        <v>45166</v>
      </c>
      <c r="K1490" s="126">
        <f t="shared" si="438"/>
        <v>12</v>
      </c>
      <c r="L1490" s="127">
        <f t="shared" si="439"/>
        <v>12</v>
      </c>
      <c r="M1490" s="128">
        <f t="shared" si="440"/>
        <v>1.0004739380000001</v>
      </c>
      <c r="N1490" s="128">
        <f t="shared" ca="1" si="441"/>
        <v>1.006377074</v>
      </c>
      <c r="O1490" s="127">
        <f t="shared" si="442"/>
        <v>0</v>
      </c>
      <c r="P1490" s="123">
        <f t="shared" ca="1" si="443"/>
        <v>63.770739990000003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1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45184</v>
      </c>
      <c r="B1491" s="122">
        <f t="shared" ca="1" si="432"/>
        <v>10069.103249989999</v>
      </c>
      <c r="C1491" s="123">
        <f t="shared" si="433"/>
        <v>10000</v>
      </c>
      <c r="D1491" s="124">
        <f ca="1">IF(A1491&lt;$B$1,VLOOKUP(A1491,[1]DI!$A$4:$B$15000,2,FALSE),0)</f>
        <v>0.13150000000000001</v>
      </c>
      <c r="E1491" s="123">
        <f t="shared" ca="1" si="434"/>
        <v>1.0004903700000001</v>
      </c>
      <c r="F1491" s="123">
        <f ca="1">(TRUNC(PRODUCT($E$12:$E1490),16))</f>
        <v>1.3421571316651899</v>
      </c>
      <c r="G1491" s="123">
        <f t="shared" ca="1" si="435"/>
        <v>1.33363043232147</v>
      </c>
      <c r="H1491" s="123">
        <f t="shared" ca="1" si="436"/>
        <v>1.0063936</v>
      </c>
      <c r="I1491" s="124">
        <f t="shared" si="449"/>
        <v>0.01</v>
      </c>
      <c r="J1491" s="125">
        <f t="shared" si="437"/>
        <v>45166</v>
      </c>
      <c r="K1491" s="126">
        <f t="shared" si="438"/>
        <v>13</v>
      </c>
      <c r="L1491" s="127">
        <f t="shared" si="439"/>
        <v>13</v>
      </c>
      <c r="M1491" s="128">
        <f t="shared" si="440"/>
        <v>1.0005134419999999</v>
      </c>
      <c r="N1491" s="128">
        <f t="shared" ca="1" si="441"/>
        <v>1.006910325</v>
      </c>
      <c r="O1491" s="127">
        <f t="shared" si="442"/>
        <v>0</v>
      </c>
      <c r="P1491" s="123">
        <f t="shared" ca="1" si="443"/>
        <v>69.103249989999995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1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45185</v>
      </c>
      <c r="B1492" s="122">
        <f t="shared" ca="1" si="432"/>
        <v>10074.43867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1.3428152852578501</v>
      </c>
      <c r="G1492" s="123">
        <f t="shared" ca="1" si="435"/>
        <v>1.33363043232147</v>
      </c>
      <c r="H1492" s="123">
        <f t="shared" ca="1" si="436"/>
        <v>1.0068871100000001</v>
      </c>
      <c r="I1492" s="124">
        <f t="shared" si="449"/>
        <v>0.01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1.000552949</v>
      </c>
      <c r="N1492" s="128">
        <f t="shared" ca="1" si="441"/>
        <v>1.0074438670000001</v>
      </c>
      <c r="O1492" s="127">
        <f t="shared" si="442"/>
        <v>0</v>
      </c>
      <c r="P1492" s="123">
        <f t="shared" ca="1" si="443"/>
        <v>74.438670000000002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1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45186</v>
      </c>
      <c r="B1493" s="122">
        <f t="shared" ca="1" si="432"/>
        <v>10074.43867</v>
      </c>
      <c r="C1493" s="123">
        <f t="shared" si="433"/>
        <v>10000</v>
      </c>
      <c r="D1493" s="124">
        <f ca="1">IF(A1493&lt;$B$1,VLOOKUP(A1493,[1]DI!$A$4:$B$15000,2,FALSE),0)</f>
        <v>0</v>
      </c>
      <c r="E1493" s="123">
        <f t="shared" ca="1" si="434"/>
        <v>1</v>
      </c>
      <c r="F1493" s="123">
        <f ca="1">(TRUNC(PRODUCT($E$12:$E1492),16))</f>
        <v>1.3428152852578501</v>
      </c>
      <c r="G1493" s="123">
        <f t="shared" ca="1" si="435"/>
        <v>1.33363043232147</v>
      </c>
      <c r="H1493" s="123">
        <f t="shared" ca="1" si="436"/>
        <v>1.0068871100000001</v>
      </c>
      <c r="I1493" s="124">
        <f t="shared" si="449"/>
        <v>0.01</v>
      </c>
      <c r="J1493" s="125">
        <f t="shared" si="437"/>
        <v>45166</v>
      </c>
      <c r="K1493" s="126">
        <f t="shared" si="438"/>
        <v>13</v>
      </c>
      <c r="L1493" s="127">
        <f t="shared" si="439"/>
        <v>14</v>
      </c>
      <c r="M1493" s="128">
        <f t="shared" si="440"/>
        <v>1.000552949</v>
      </c>
      <c r="N1493" s="128">
        <f t="shared" ca="1" si="441"/>
        <v>1.0074438670000001</v>
      </c>
      <c r="O1493" s="127">
        <f t="shared" si="442"/>
        <v>0</v>
      </c>
      <c r="P1493" s="123">
        <f t="shared" ca="1" si="443"/>
        <v>74.438670000000002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1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45187</v>
      </c>
      <c r="B1494" s="122">
        <f t="shared" ca="1" si="432"/>
        <v>10074.43867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1.3428152852578501</v>
      </c>
      <c r="G1494" s="123">
        <f t="shared" ca="1" si="435"/>
        <v>1.33363043232147</v>
      </c>
      <c r="H1494" s="123">
        <f t="shared" ca="1" si="436"/>
        <v>1.0068871100000001</v>
      </c>
      <c r="I1494" s="124">
        <f t="shared" si="449"/>
        <v>0.01</v>
      </c>
      <c r="J1494" s="125">
        <f t="shared" si="437"/>
        <v>45166</v>
      </c>
      <c r="K1494" s="126">
        <f t="shared" si="438"/>
        <v>14</v>
      </c>
      <c r="L1494" s="127">
        <f t="shared" si="439"/>
        <v>14</v>
      </c>
      <c r="M1494" s="128">
        <f t="shared" si="440"/>
        <v>1.000552949</v>
      </c>
      <c r="N1494" s="128">
        <f t="shared" ca="1" si="441"/>
        <v>1.0074438670000001</v>
      </c>
      <c r="O1494" s="127">
        <f t="shared" si="442"/>
        <v>0</v>
      </c>
      <c r="P1494" s="123">
        <f t="shared" ca="1" si="443"/>
        <v>74.438670000000002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1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45188</v>
      </c>
      <c r="B1495" s="122">
        <f t="shared" ca="1" si="432"/>
        <v>10079.776799990001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1.34347376158928</v>
      </c>
      <c r="G1495" s="123">
        <f t="shared" ca="1" si="435"/>
        <v>1.33363043232147</v>
      </c>
      <c r="H1495" s="123">
        <f t="shared" ca="1" si="436"/>
        <v>1.0073808500000001</v>
      </c>
      <c r="I1495" s="124">
        <f t="shared" si="449"/>
        <v>0.01</v>
      </c>
      <c r="J1495" s="125">
        <f t="shared" si="437"/>
        <v>45166</v>
      </c>
      <c r="K1495" s="126">
        <f t="shared" si="438"/>
        <v>15</v>
      </c>
      <c r="L1495" s="127">
        <f t="shared" si="439"/>
        <v>15</v>
      </c>
      <c r="M1495" s="128">
        <f t="shared" si="440"/>
        <v>1.000592457</v>
      </c>
      <c r="N1495" s="128">
        <f t="shared" ca="1" si="441"/>
        <v>1.00797768</v>
      </c>
      <c r="O1495" s="127">
        <f t="shared" si="442"/>
        <v>0</v>
      </c>
      <c r="P1495" s="123">
        <f t="shared" ca="1" si="443"/>
        <v>79.776799990000001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1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45189</v>
      </c>
      <c r="B1496" s="122">
        <f t="shared" ca="1" si="432"/>
        <v>10085.11783999</v>
      </c>
      <c r="C1496" s="123">
        <f t="shared" si="433"/>
        <v>10000</v>
      </c>
      <c r="D1496" s="124">
        <f ca="1">IF(A1496&lt;$B$1,VLOOKUP(A1496,[1]DI!$A$4:$B$15000,2,FALSE),0)</f>
        <v>0.13150000000000001</v>
      </c>
      <c r="E1496" s="123">
        <f t="shared" ca="1" si="434"/>
        <v>1.0004903700000001</v>
      </c>
      <c r="F1496" s="123">
        <f ca="1">(TRUNC(PRODUCT($E$12:$E1495),16))</f>
        <v>1.3441325608177499</v>
      </c>
      <c r="G1496" s="123">
        <f t="shared" ca="1" si="435"/>
        <v>1.33363043232147</v>
      </c>
      <c r="H1496" s="123">
        <f t="shared" ca="1" si="436"/>
        <v>1.0078748399999999</v>
      </c>
      <c r="I1496" s="124">
        <f t="shared" si="449"/>
        <v>0.01</v>
      </c>
      <c r="J1496" s="125">
        <f t="shared" si="437"/>
        <v>45166</v>
      </c>
      <c r="K1496" s="126">
        <f t="shared" si="438"/>
        <v>16</v>
      </c>
      <c r="L1496" s="127">
        <f t="shared" si="439"/>
        <v>16</v>
      </c>
      <c r="M1496" s="128">
        <f t="shared" si="440"/>
        <v>1.0006319669999999</v>
      </c>
      <c r="N1496" s="128">
        <f t="shared" ca="1" si="441"/>
        <v>1.008511784</v>
      </c>
      <c r="O1496" s="127">
        <f t="shared" si="442"/>
        <v>0</v>
      </c>
      <c r="P1496" s="123">
        <f t="shared" ca="1" si="443"/>
        <v>85.117839989999993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1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45190</v>
      </c>
      <c r="B1497" s="122">
        <f t="shared" ca="1" si="432"/>
        <v>10090.46168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1.3447916831016</v>
      </c>
      <c r="G1497" s="123">
        <f t="shared" ca="1" si="435"/>
        <v>1.33363043232147</v>
      </c>
      <c r="H1497" s="123">
        <f t="shared" ca="1" si="436"/>
        <v>1.0083690700000001</v>
      </c>
      <c r="I1497" s="124">
        <f t="shared" si="449"/>
        <v>0.01</v>
      </c>
      <c r="J1497" s="125">
        <f t="shared" si="437"/>
        <v>45166</v>
      </c>
      <c r="K1497" s="126">
        <f t="shared" si="438"/>
        <v>17</v>
      </c>
      <c r="L1497" s="127">
        <f t="shared" si="439"/>
        <v>17</v>
      </c>
      <c r="M1497" s="128">
        <f t="shared" si="440"/>
        <v>1.0006714779999999</v>
      </c>
      <c r="N1497" s="128">
        <f t="shared" ca="1" si="441"/>
        <v>1.009046168</v>
      </c>
      <c r="O1497" s="127">
        <f t="shared" si="442"/>
        <v>0</v>
      </c>
      <c r="P1497" s="123">
        <f t="shared" ca="1" si="443"/>
        <v>90.461680000000001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1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45191</v>
      </c>
      <c r="B1498" s="122">
        <f t="shared" ca="1" si="432"/>
        <v>10095.630999999999</v>
      </c>
      <c r="C1498" s="123">
        <f t="shared" si="433"/>
        <v>10000</v>
      </c>
      <c r="D1498" s="124">
        <f ca="1">IF(A1498&lt;$B$1,VLOOKUP(A1498,[1]DI!$A$4:$B$15000,2,FALSE),0)</f>
        <v>0.1265</v>
      </c>
      <c r="E1498" s="123">
        <f t="shared" ca="1" si="434"/>
        <v>1.0004727899999999</v>
      </c>
      <c r="F1498" s="123">
        <f ca="1">(TRUNC(PRODUCT($E$12:$E1497),16))</f>
        <v>1.34542748716145</v>
      </c>
      <c r="G1498" s="123">
        <f t="shared" ca="1" si="435"/>
        <v>1.33363043232147</v>
      </c>
      <c r="H1498" s="123">
        <f t="shared" ca="1" si="436"/>
        <v>1.0088458199999999</v>
      </c>
      <c r="I1498" s="124">
        <f t="shared" si="449"/>
        <v>0.01</v>
      </c>
      <c r="J1498" s="125">
        <f t="shared" si="437"/>
        <v>45166</v>
      </c>
      <c r="K1498" s="126">
        <f t="shared" si="438"/>
        <v>18</v>
      </c>
      <c r="L1498" s="127">
        <f t="shared" si="439"/>
        <v>18</v>
      </c>
      <c r="M1498" s="128">
        <f t="shared" si="440"/>
        <v>1.000710991</v>
      </c>
      <c r="N1498" s="128">
        <f t="shared" ca="1" si="441"/>
        <v>1.0095631</v>
      </c>
      <c r="O1498" s="127">
        <f t="shared" si="442"/>
        <v>0</v>
      </c>
      <c r="P1498" s="123">
        <f t="shared" ca="1" si="443"/>
        <v>95.631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1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45192</v>
      </c>
      <c r="B1499" s="122">
        <f t="shared" ca="1" si="432"/>
        <v>10100.80292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1.3460635918231101</v>
      </c>
      <c r="G1499" s="123">
        <f t="shared" ca="1" si="435"/>
        <v>1.33363043232147</v>
      </c>
      <c r="H1499" s="123">
        <f t="shared" ca="1" si="436"/>
        <v>1.0093227899999999</v>
      </c>
      <c r="I1499" s="124">
        <f t="shared" si="449"/>
        <v>0.01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1.0007505050000001</v>
      </c>
      <c r="N1499" s="128">
        <f t="shared" ca="1" si="441"/>
        <v>1.010080292</v>
      </c>
      <c r="O1499" s="127">
        <f t="shared" si="442"/>
        <v>0</v>
      </c>
      <c r="P1499" s="123">
        <f t="shared" ca="1" si="443"/>
        <v>100.80292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1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45193</v>
      </c>
      <c r="B1500" s="122">
        <f t="shared" ca="1" si="432"/>
        <v>10100.80292</v>
      </c>
      <c r="C1500" s="123">
        <f t="shared" si="433"/>
        <v>10000</v>
      </c>
      <c r="D1500" s="124">
        <f ca="1">IF(A1500&lt;$B$1,VLOOKUP(A1500,[1]DI!$A$4:$B$15000,2,FALSE),0)</f>
        <v>0</v>
      </c>
      <c r="E1500" s="123">
        <f t="shared" ca="1" si="434"/>
        <v>1</v>
      </c>
      <c r="F1500" s="123">
        <f ca="1">(TRUNC(PRODUCT($E$12:$E1499),16))</f>
        <v>1.3460635918231101</v>
      </c>
      <c r="G1500" s="123">
        <f t="shared" ca="1" si="435"/>
        <v>1.33363043232147</v>
      </c>
      <c r="H1500" s="123">
        <f t="shared" ca="1" si="436"/>
        <v>1.0093227899999999</v>
      </c>
      <c r="I1500" s="124">
        <f t="shared" si="449"/>
        <v>0.01</v>
      </c>
      <c r="J1500" s="125">
        <f t="shared" si="437"/>
        <v>45166</v>
      </c>
      <c r="K1500" s="126">
        <f t="shared" si="438"/>
        <v>18</v>
      </c>
      <c r="L1500" s="127">
        <f t="shared" si="439"/>
        <v>19</v>
      </c>
      <c r="M1500" s="128">
        <f t="shared" si="440"/>
        <v>1.0007505050000001</v>
      </c>
      <c r="N1500" s="128">
        <f t="shared" ca="1" si="441"/>
        <v>1.010080292</v>
      </c>
      <c r="O1500" s="127">
        <f t="shared" si="442"/>
        <v>0</v>
      </c>
      <c r="P1500" s="123">
        <f t="shared" ca="1" si="443"/>
        <v>100.80292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1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45194</v>
      </c>
      <c r="B1501" s="122">
        <f t="shared" ca="1" si="432"/>
        <v>10100.80292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1.3460635918231101</v>
      </c>
      <c r="G1501" s="123">
        <f t="shared" ca="1" si="435"/>
        <v>1.33363043232147</v>
      </c>
      <c r="H1501" s="123">
        <f t="shared" ca="1" si="436"/>
        <v>1.0093227899999999</v>
      </c>
      <c r="I1501" s="124">
        <f t="shared" si="449"/>
        <v>0.01</v>
      </c>
      <c r="J1501" s="125">
        <f t="shared" si="437"/>
        <v>45166</v>
      </c>
      <c r="K1501" s="126">
        <f t="shared" si="438"/>
        <v>19</v>
      </c>
      <c r="L1501" s="127">
        <f t="shared" si="439"/>
        <v>19</v>
      </c>
      <c r="M1501" s="128">
        <f t="shared" si="440"/>
        <v>1.0007505050000001</v>
      </c>
      <c r="N1501" s="128">
        <f t="shared" ca="1" si="441"/>
        <v>1.010080292</v>
      </c>
      <c r="O1501" s="127">
        <f t="shared" si="442"/>
        <v>0</v>
      </c>
      <c r="P1501" s="123">
        <f t="shared" ca="1" si="443"/>
        <v>100.80292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1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45195</v>
      </c>
      <c r="B1502" s="122">
        <f t="shared" ca="1" si="432"/>
        <v>10105.97753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1.3466999972286899</v>
      </c>
      <c r="G1502" s="123">
        <f t="shared" ca="1" si="435"/>
        <v>1.33363043232147</v>
      </c>
      <c r="H1502" s="123">
        <f t="shared" ca="1" si="436"/>
        <v>1.0097999900000001</v>
      </c>
      <c r="I1502" s="124">
        <f t="shared" si="449"/>
        <v>0.01</v>
      </c>
      <c r="J1502" s="125">
        <f t="shared" si="437"/>
        <v>45166</v>
      </c>
      <c r="K1502" s="126">
        <f t="shared" si="438"/>
        <v>20</v>
      </c>
      <c r="L1502" s="127">
        <f t="shared" si="439"/>
        <v>20</v>
      </c>
      <c r="M1502" s="128">
        <f t="shared" si="440"/>
        <v>1.000790021</v>
      </c>
      <c r="N1502" s="128">
        <f t="shared" ca="1" si="441"/>
        <v>1.0105977530000001</v>
      </c>
      <c r="O1502" s="127">
        <f t="shared" si="442"/>
        <v>0</v>
      </c>
      <c r="P1502" s="123">
        <f t="shared" ca="1" si="443"/>
        <v>105.97753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1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45196</v>
      </c>
      <c r="B1503" s="122">
        <f t="shared" ca="1" si="432"/>
        <v>10111.154739989999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1.34733670352038</v>
      </c>
      <c r="G1503" s="123">
        <f t="shared" ca="1" si="435"/>
        <v>1.33363043232147</v>
      </c>
      <c r="H1503" s="123">
        <f t="shared" ca="1" si="436"/>
        <v>1.01027741</v>
      </c>
      <c r="I1503" s="124">
        <f t="shared" si="449"/>
        <v>0.01</v>
      </c>
      <c r="J1503" s="125">
        <f t="shared" si="437"/>
        <v>45166</v>
      </c>
      <c r="K1503" s="126">
        <f t="shared" si="438"/>
        <v>21</v>
      </c>
      <c r="L1503" s="127">
        <f t="shared" si="439"/>
        <v>21</v>
      </c>
      <c r="M1503" s="128">
        <f t="shared" si="440"/>
        <v>1.0008295380000001</v>
      </c>
      <c r="N1503" s="128">
        <f t="shared" ca="1" si="441"/>
        <v>1.0111154739999999</v>
      </c>
      <c r="O1503" s="127">
        <f t="shared" si="442"/>
        <v>0</v>
      </c>
      <c r="P1503" s="123">
        <f t="shared" ca="1" si="443"/>
        <v>111.15473999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1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45197</v>
      </c>
      <c r="B1504" s="122">
        <f t="shared" ca="1" si="432"/>
        <v>10116.334639999999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1.3479737108404299</v>
      </c>
      <c r="G1504" s="123">
        <f t="shared" ca="1" si="435"/>
        <v>1.33363043232147</v>
      </c>
      <c r="H1504" s="123">
        <f t="shared" ca="1" si="436"/>
        <v>1.0107550599999999</v>
      </c>
      <c r="I1504" s="124">
        <f t="shared" si="449"/>
        <v>0.01</v>
      </c>
      <c r="J1504" s="125">
        <f t="shared" si="437"/>
        <v>45166</v>
      </c>
      <c r="K1504" s="126">
        <f t="shared" si="438"/>
        <v>22</v>
      </c>
      <c r="L1504" s="127">
        <f t="shared" si="439"/>
        <v>22</v>
      </c>
      <c r="M1504" s="128">
        <f t="shared" si="440"/>
        <v>1.0008690570000001</v>
      </c>
      <c r="N1504" s="128">
        <f t="shared" ca="1" si="441"/>
        <v>1.011633464</v>
      </c>
      <c r="O1504" s="127">
        <f t="shared" si="442"/>
        <v>0</v>
      </c>
      <c r="P1504" s="123">
        <f t="shared" ca="1" si="443"/>
        <v>116.33463999999999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1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45198</v>
      </c>
      <c r="B1505" s="122">
        <f t="shared" ca="1" si="432"/>
        <v>10121.517239999999</v>
      </c>
      <c r="C1505" s="123">
        <f t="shared" si="433"/>
        <v>10000</v>
      </c>
      <c r="D1505" s="124">
        <f ca="1">IF(A1505&lt;$B$1,VLOOKUP(A1505,[1]DI!$A$4:$B$15000,2,FALSE),0)</f>
        <v>0.1265</v>
      </c>
      <c r="E1505" s="123">
        <f t="shared" ca="1" si="434"/>
        <v>1.0004727899999999</v>
      </c>
      <c r="F1505" s="123">
        <f ca="1">(TRUNC(PRODUCT($E$12:$E1504),16))</f>
        <v>1.34861101933118</v>
      </c>
      <c r="G1505" s="123">
        <f t="shared" ca="1" si="435"/>
        <v>1.33363043232147</v>
      </c>
      <c r="H1505" s="123">
        <f t="shared" ca="1" si="436"/>
        <v>1.01123294</v>
      </c>
      <c r="I1505" s="124">
        <f t="shared" si="449"/>
        <v>0.01</v>
      </c>
      <c r="J1505" s="125">
        <f t="shared" si="437"/>
        <v>45166</v>
      </c>
      <c r="K1505" s="126">
        <f t="shared" si="438"/>
        <v>23</v>
      </c>
      <c r="L1505" s="127">
        <f t="shared" si="439"/>
        <v>23</v>
      </c>
      <c r="M1505" s="128">
        <f t="shared" si="440"/>
        <v>1.000908578</v>
      </c>
      <c r="N1505" s="128">
        <f t="shared" ca="1" si="441"/>
        <v>1.012151724</v>
      </c>
      <c r="O1505" s="127">
        <f t="shared" si="442"/>
        <v>0</v>
      </c>
      <c r="P1505" s="123">
        <f t="shared" ca="1" si="443"/>
        <v>121.51724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1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45199</v>
      </c>
      <c r="B1506" s="122">
        <f t="shared" ca="1" si="432"/>
        <v>10126.702429999999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1.3492486291350101</v>
      </c>
      <c r="G1506" s="123">
        <f t="shared" ca="1" si="435"/>
        <v>1.33363043232147</v>
      </c>
      <c r="H1506" s="123">
        <f t="shared" ca="1" si="436"/>
        <v>1.01171104</v>
      </c>
      <c r="I1506" s="124">
        <f t="shared" si="449"/>
        <v>0.01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1.0009481</v>
      </c>
      <c r="N1506" s="128">
        <f t="shared" ca="1" si="441"/>
        <v>1.0126702430000001</v>
      </c>
      <c r="O1506" s="127">
        <f t="shared" si="442"/>
        <v>0</v>
      </c>
      <c r="P1506" s="123">
        <f t="shared" ca="1" si="443"/>
        <v>126.70243000000001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1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45200</v>
      </c>
      <c r="B1507" s="122">
        <f t="shared" ca="1" si="432"/>
        <v>10126.702429999999</v>
      </c>
      <c r="C1507" s="123">
        <f t="shared" si="433"/>
        <v>10000</v>
      </c>
      <c r="D1507" s="124">
        <f ca="1">IF(A1507&lt;$B$1,VLOOKUP(A1507,[1]DI!$A$4:$B$15000,2,FALSE),0)</f>
        <v>0</v>
      </c>
      <c r="E1507" s="123">
        <f t="shared" ca="1" si="434"/>
        <v>1</v>
      </c>
      <c r="F1507" s="123">
        <f ca="1">(TRUNC(PRODUCT($E$12:$E1506),16))</f>
        <v>1.3492486291350101</v>
      </c>
      <c r="G1507" s="123">
        <f t="shared" ca="1" si="435"/>
        <v>1.33363043232147</v>
      </c>
      <c r="H1507" s="123">
        <f t="shared" ca="1" si="436"/>
        <v>1.01171104</v>
      </c>
      <c r="I1507" s="124">
        <f t="shared" si="449"/>
        <v>0.01</v>
      </c>
      <c r="J1507" s="125">
        <f t="shared" si="437"/>
        <v>45166</v>
      </c>
      <c r="K1507" s="126">
        <f t="shared" si="438"/>
        <v>23</v>
      </c>
      <c r="L1507" s="127">
        <f t="shared" si="439"/>
        <v>24</v>
      </c>
      <c r="M1507" s="128">
        <f t="shared" si="440"/>
        <v>1.0009481</v>
      </c>
      <c r="N1507" s="128">
        <f t="shared" ca="1" si="441"/>
        <v>1.0126702430000001</v>
      </c>
      <c r="O1507" s="127">
        <f t="shared" si="442"/>
        <v>0</v>
      </c>
      <c r="P1507" s="123">
        <f t="shared" ca="1" si="443"/>
        <v>126.70243000000001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1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45201</v>
      </c>
      <c r="B1508" s="122">
        <f t="shared" ca="1" si="432"/>
        <v>10126.702429999999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1.3492486291350101</v>
      </c>
      <c r="G1508" s="123">
        <f t="shared" ca="1" si="435"/>
        <v>1.33363043232147</v>
      </c>
      <c r="H1508" s="123">
        <f t="shared" ca="1" si="436"/>
        <v>1.01171104</v>
      </c>
      <c r="I1508" s="124">
        <f t="shared" si="449"/>
        <v>0.01</v>
      </c>
      <c r="J1508" s="125">
        <f t="shared" si="437"/>
        <v>45166</v>
      </c>
      <c r="K1508" s="126">
        <f t="shared" si="438"/>
        <v>24</v>
      </c>
      <c r="L1508" s="127">
        <f t="shared" si="439"/>
        <v>24</v>
      </c>
      <c r="M1508" s="128">
        <f t="shared" si="440"/>
        <v>1.0009481</v>
      </c>
      <c r="N1508" s="128">
        <f t="shared" ca="1" si="441"/>
        <v>1.0126702430000001</v>
      </c>
      <c r="O1508" s="127">
        <f t="shared" si="442"/>
        <v>0</v>
      </c>
      <c r="P1508" s="123">
        <f t="shared" ca="1" si="443"/>
        <v>126.70243000000001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1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45202</v>
      </c>
      <c r="B1509" s="122">
        <f t="shared" ca="1" si="432"/>
        <v>10131.89021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1.3498865403943801</v>
      </c>
      <c r="G1509" s="123">
        <f t="shared" ca="1" si="435"/>
        <v>1.33363043232147</v>
      </c>
      <c r="H1509" s="123">
        <f t="shared" ca="1" si="436"/>
        <v>1.01218936</v>
      </c>
      <c r="I1509" s="124">
        <f t="shared" si="449"/>
        <v>0.01</v>
      </c>
      <c r="J1509" s="125">
        <f t="shared" si="437"/>
        <v>45166</v>
      </c>
      <c r="K1509" s="126">
        <f t="shared" si="438"/>
        <v>25</v>
      </c>
      <c r="L1509" s="127">
        <f t="shared" si="439"/>
        <v>25</v>
      </c>
      <c r="M1509" s="128">
        <f t="shared" si="440"/>
        <v>1.0009876230000001</v>
      </c>
      <c r="N1509" s="128">
        <f t="shared" ca="1" si="441"/>
        <v>1.0131890210000001</v>
      </c>
      <c r="O1509" s="127">
        <f t="shared" si="442"/>
        <v>0</v>
      </c>
      <c r="P1509" s="123">
        <f t="shared" ca="1" si="443"/>
        <v>131.89021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1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45203</v>
      </c>
      <c r="B1510" s="122">
        <f t="shared" ca="1" si="432"/>
        <v>10137.080809999999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1.3505247532518101</v>
      </c>
      <c r="G1510" s="123">
        <f t="shared" ca="1" si="435"/>
        <v>1.33363043232147</v>
      </c>
      <c r="H1510" s="123">
        <f t="shared" ca="1" si="436"/>
        <v>1.0126679199999999</v>
      </c>
      <c r="I1510" s="124">
        <f t="shared" si="449"/>
        <v>0.01</v>
      </c>
      <c r="J1510" s="125">
        <f t="shared" si="437"/>
        <v>45166</v>
      </c>
      <c r="K1510" s="126">
        <f t="shared" si="438"/>
        <v>26</v>
      </c>
      <c r="L1510" s="127">
        <f t="shared" si="439"/>
        <v>26</v>
      </c>
      <c r="M1510" s="128">
        <f t="shared" si="440"/>
        <v>1.001027149</v>
      </c>
      <c r="N1510" s="128">
        <f t="shared" ca="1" si="441"/>
        <v>1.0137080810000001</v>
      </c>
      <c r="O1510" s="127">
        <f t="shared" si="442"/>
        <v>0</v>
      </c>
      <c r="P1510" s="123">
        <f t="shared" ca="1" si="443"/>
        <v>137.08081000000001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1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45204</v>
      </c>
      <c r="B1511" s="122">
        <f t="shared" ca="1" si="432"/>
        <v>10142.27398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1.3511632678498999</v>
      </c>
      <c r="G1511" s="123">
        <f t="shared" ca="1" si="435"/>
        <v>1.33363043232147</v>
      </c>
      <c r="H1511" s="123">
        <f t="shared" ca="1" si="436"/>
        <v>1.0131467000000001</v>
      </c>
      <c r="I1511" s="124">
        <f t="shared" si="449"/>
        <v>0.01</v>
      </c>
      <c r="J1511" s="125">
        <f t="shared" si="437"/>
        <v>45166</v>
      </c>
      <c r="K1511" s="126">
        <f t="shared" si="438"/>
        <v>27</v>
      </c>
      <c r="L1511" s="127">
        <f t="shared" si="439"/>
        <v>27</v>
      </c>
      <c r="M1511" s="128">
        <f t="shared" si="440"/>
        <v>1.0010666749999999</v>
      </c>
      <c r="N1511" s="128">
        <f t="shared" ca="1" si="441"/>
        <v>1.0142273980000001</v>
      </c>
      <c r="O1511" s="127">
        <f t="shared" si="442"/>
        <v>0</v>
      </c>
      <c r="P1511" s="123">
        <f t="shared" ca="1" si="443"/>
        <v>142.27397999999999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1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45205</v>
      </c>
      <c r="B1512" s="122">
        <f t="shared" ca="1" si="432"/>
        <v>10147.469769990001</v>
      </c>
      <c r="C1512" s="123">
        <f t="shared" si="433"/>
        <v>10000</v>
      </c>
      <c r="D1512" s="124">
        <f ca="1">IF(A1512&lt;$B$1,VLOOKUP(A1512,[1]DI!$A$4:$B$15000,2,FALSE),0)</f>
        <v>0.1265</v>
      </c>
      <c r="E1512" s="123">
        <f t="shared" ca="1" si="434"/>
        <v>1.0004727899999999</v>
      </c>
      <c r="F1512" s="123">
        <f ca="1">(TRUNC(PRODUCT($E$12:$E1511),16))</f>
        <v>1.3518020843313101</v>
      </c>
      <c r="G1512" s="123">
        <f t="shared" ca="1" si="435"/>
        <v>1.33363043232147</v>
      </c>
      <c r="H1512" s="123">
        <f t="shared" ca="1" si="436"/>
        <v>1.0136257</v>
      </c>
      <c r="I1512" s="124">
        <f t="shared" si="449"/>
        <v>0.01</v>
      </c>
      <c r="J1512" s="125">
        <f t="shared" si="437"/>
        <v>45166</v>
      </c>
      <c r="K1512" s="126">
        <f t="shared" si="438"/>
        <v>28</v>
      </c>
      <c r="L1512" s="127">
        <f t="shared" si="439"/>
        <v>28</v>
      </c>
      <c r="M1512" s="128">
        <f t="shared" si="440"/>
        <v>1.0011062040000001</v>
      </c>
      <c r="N1512" s="128">
        <f t="shared" ca="1" si="441"/>
        <v>1.0147469769999999</v>
      </c>
      <c r="O1512" s="127">
        <f t="shared" si="442"/>
        <v>0</v>
      </c>
      <c r="P1512" s="123">
        <f t="shared" ca="1" si="443"/>
        <v>147.46976999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1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45206</v>
      </c>
      <c r="B1513" s="122">
        <f t="shared" ca="1" si="432"/>
        <v>10152.668240000001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1.35244120283876</v>
      </c>
      <c r="G1513" s="123">
        <f t="shared" ca="1" si="435"/>
        <v>1.33363043232147</v>
      </c>
      <c r="H1513" s="123">
        <f t="shared" ca="1" si="436"/>
        <v>1.01410493</v>
      </c>
      <c r="I1513" s="124">
        <f t="shared" si="449"/>
        <v>0.01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1.0011457340000001</v>
      </c>
      <c r="N1513" s="128">
        <f t="shared" ca="1" si="441"/>
        <v>1.015266824</v>
      </c>
      <c r="O1513" s="127">
        <f t="shared" si="442"/>
        <v>0</v>
      </c>
      <c r="P1513" s="123">
        <f t="shared" ca="1" si="443"/>
        <v>152.66824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1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45207</v>
      </c>
      <c r="B1514" s="122">
        <f t="shared" ca="1" si="432"/>
        <v>10152.668240000001</v>
      </c>
      <c r="C1514" s="123">
        <f t="shared" si="433"/>
        <v>10000</v>
      </c>
      <c r="D1514" s="124">
        <f ca="1">IF(A1514&lt;$B$1,VLOOKUP(A1514,[1]DI!$A$4:$B$15000,2,FALSE),0)</f>
        <v>0</v>
      </c>
      <c r="E1514" s="123">
        <f t="shared" ca="1" si="434"/>
        <v>1</v>
      </c>
      <c r="F1514" s="123">
        <f ca="1">(TRUNC(PRODUCT($E$12:$E1513),16))</f>
        <v>1.35244120283876</v>
      </c>
      <c r="G1514" s="123">
        <f t="shared" ca="1" si="435"/>
        <v>1.33363043232147</v>
      </c>
      <c r="H1514" s="123">
        <f t="shared" ca="1" si="436"/>
        <v>1.01410493</v>
      </c>
      <c r="I1514" s="124">
        <f t="shared" si="449"/>
        <v>0.01</v>
      </c>
      <c r="J1514" s="125">
        <f t="shared" si="437"/>
        <v>45166</v>
      </c>
      <c r="K1514" s="126">
        <f t="shared" si="438"/>
        <v>28</v>
      </c>
      <c r="L1514" s="127">
        <f t="shared" si="439"/>
        <v>29</v>
      </c>
      <c r="M1514" s="128">
        <f t="shared" si="440"/>
        <v>1.0011457340000001</v>
      </c>
      <c r="N1514" s="128">
        <f t="shared" ca="1" si="441"/>
        <v>1.015266824</v>
      </c>
      <c r="O1514" s="127">
        <f t="shared" si="442"/>
        <v>0</v>
      </c>
      <c r="P1514" s="123">
        <f t="shared" ca="1" si="443"/>
        <v>152.66824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1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45208</v>
      </c>
      <c r="B1515" s="122">
        <f t="shared" ca="1" si="432"/>
        <v>10152.668240000001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1.35244120283876</v>
      </c>
      <c r="G1515" s="123">
        <f t="shared" ca="1" si="435"/>
        <v>1.33363043232147</v>
      </c>
      <c r="H1515" s="123">
        <f t="shared" ca="1" si="436"/>
        <v>1.01410493</v>
      </c>
      <c r="I1515" s="124">
        <f t="shared" si="449"/>
        <v>0.01</v>
      </c>
      <c r="J1515" s="125">
        <f t="shared" si="437"/>
        <v>45166</v>
      </c>
      <c r="K1515" s="126">
        <f t="shared" si="438"/>
        <v>29</v>
      </c>
      <c r="L1515" s="127">
        <f t="shared" si="439"/>
        <v>29</v>
      </c>
      <c r="M1515" s="128">
        <f t="shared" si="440"/>
        <v>1.0011457340000001</v>
      </c>
      <c r="N1515" s="128">
        <f t="shared" ca="1" si="441"/>
        <v>1.015266824</v>
      </c>
      <c r="O1515" s="127">
        <f t="shared" si="442"/>
        <v>0</v>
      </c>
      <c r="P1515" s="123">
        <f t="shared" ca="1" si="443"/>
        <v>152.66824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1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45209</v>
      </c>
      <c r="B1516" s="122">
        <f t="shared" ca="1" si="432"/>
        <v>10157.869409999999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1.3530806235150501</v>
      </c>
      <c r="G1516" s="123">
        <f t="shared" ca="1" si="435"/>
        <v>1.33363043232147</v>
      </c>
      <c r="H1516" s="123">
        <f t="shared" ca="1" si="436"/>
        <v>1.01458439</v>
      </c>
      <c r="I1516" s="124">
        <f t="shared" si="449"/>
        <v>0.01</v>
      </c>
      <c r="J1516" s="125">
        <f t="shared" si="437"/>
        <v>45166</v>
      </c>
      <c r="K1516" s="126">
        <f t="shared" si="438"/>
        <v>30</v>
      </c>
      <c r="L1516" s="127">
        <f t="shared" si="439"/>
        <v>30</v>
      </c>
      <c r="M1516" s="128">
        <f t="shared" si="440"/>
        <v>1.0011852649999999</v>
      </c>
      <c r="N1516" s="128">
        <f t="shared" ca="1" si="441"/>
        <v>1.015786941</v>
      </c>
      <c r="O1516" s="127">
        <f t="shared" si="442"/>
        <v>0</v>
      </c>
      <c r="P1516" s="123">
        <f t="shared" ca="1" si="443"/>
        <v>157.86940999999999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1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45210</v>
      </c>
      <c r="B1517" s="122">
        <f t="shared" ca="1" si="432"/>
        <v>10163.07327999</v>
      </c>
      <c r="C1517" s="123">
        <f t="shared" si="433"/>
        <v>10000</v>
      </c>
      <c r="D1517" s="124">
        <f ca="1">IF(A1517&lt;$B$1,VLOOKUP(A1517,[1]DI!$A$4:$B$15000,2,FALSE),0)</f>
        <v>0.1265</v>
      </c>
      <c r="E1517" s="123">
        <f t="shared" ca="1" si="434"/>
        <v>1.0004727899999999</v>
      </c>
      <c r="F1517" s="123">
        <f ca="1">(TRUNC(PRODUCT($E$12:$E1516),16))</f>
        <v>1.3537203465030401</v>
      </c>
      <c r="G1517" s="123">
        <f t="shared" ca="1" si="435"/>
        <v>1.33363043232147</v>
      </c>
      <c r="H1517" s="123">
        <f t="shared" ca="1" si="436"/>
        <v>1.0150640799999999</v>
      </c>
      <c r="I1517" s="124">
        <f t="shared" si="449"/>
        <v>0.01</v>
      </c>
      <c r="J1517" s="125">
        <f t="shared" si="437"/>
        <v>45166</v>
      </c>
      <c r="K1517" s="126">
        <f t="shared" si="438"/>
        <v>31</v>
      </c>
      <c r="L1517" s="127">
        <f t="shared" si="439"/>
        <v>31</v>
      </c>
      <c r="M1517" s="128">
        <f t="shared" si="440"/>
        <v>1.001224798</v>
      </c>
      <c r="N1517" s="128">
        <f t="shared" ca="1" si="441"/>
        <v>1.0163073279999999</v>
      </c>
      <c r="O1517" s="127">
        <f t="shared" si="442"/>
        <v>0</v>
      </c>
      <c r="P1517" s="123">
        <f t="shared" ca="1" si="443"/>
        <v>163.07327999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1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45211</v>
      </c>
      <c r="B1518" s="122">
        <f t="shared" ca="1" si="432"/>
        <v>10168.279759999999</v>
      </c>
      <c r="C1518" s="123">
        <f t="shared" si="433"/>
        <v>10000</v>
      </c>
      <c r="D1518" s="124">
        <f ca="1">IF(A1518&lt;$B$1,VLOOKUP(A1518,[1]DI!$A$4:$B$15000,2,FALSE),0)</f>
        <v>0</v>
      </c>
      <c r="E1518" s="123">
        <f t="shared" ca="1" si="434"/>
        <v>1</v>
      </c>
      <c r="F1518" s="123">
        <f ca="1">(TRUNC(PRODUCT($E$12:$E1517),16))</f>
        <v>1.3543603719456601</v>
      </c>
      <c r="G1518" s="123">
        <f t="shared" ca="1" si="435"/>
        <v>1.33363043232147</v>
      </c>
      <c r="H1518" s="123">
        <f t="shared" ca="1" si="436"/>
        <v>1.0155439900000001</v>
      </c>
      <c r="I1518" s="124">
        <f t="shared" si="449"/>
        <v>0.01</v>
      </c>
      <c r="J1518" s="125">
        <f t="shared" si="437"/>
        <v>45166</v>
      </c>
      <c r="K1518" s="126">
        <f t="shared" si="438"/>
        <v>31</v>
      </c>
      <c r="L1518" s="127">
        <f t="shared" si="439"/>
        <v>32</v>
      </c>
      <c r="M1518" s="128">
        <f t="shared" si="440"/>
        <v>1.001264333</v>
      </c>
      <c r="N1518" s="128">
        <f t="shared" ca="1" si="441"/>
        <v>1.0168279760000001</v>
      </c>
      <c r="O1518" s="127">
        <f t="shared" si="442"/>
        <v>0</v>
      </c>
      <c r="P1518" s="123">
        <f t="shared" ca="1" si="443"/>
        <v>168.27976000000001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1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45212</v>
      </c>
      <c r="B1519" s="122">
        <f t="shared" ca="1" si="432"/>
        <v>10168.279759999999</v>
      </c>
      <c r="C1519" s="123">
        <f t="shared" si="433"/>
        <v>10000</v>
      </c>
      <c r="D1519" s="124">
        <f ca="1">IF(A1519&lt;$B$1,VLOOKUP(A1519,[1]DI!$A$4:$B$15000,2,FALSE),0)</f>
        <v>0.1265</v>
      </c>
      <c r="E1519" s="123">
        <f t="shared" ca="1" si="434"/>
        <v>1.0004727899999999</v>
      </c>
      <c r="F1519" s="123">
        <f ca="1">(TRUNC(PRODUCT($E$12:$E1518),16))</f>
        <v>1.3543603719456601</v>
      </c>
      <c r="G1519" s="123">
        <f t="shared" ca="1" si="435"/>
        <v>1.33363043232147</v>
      </c>
      <c r="H1519" s="123">
        <f t="shared" ca="1" si="436"/>
        <v>1.0155439900000001</v>
      </c>
      <c r="I1519" s="124">
        <f t="shared" si="449"/>
        <v>0.01</v>
      </c>
      <c r="J1519" s="125">
        <f t="shared" si="437"/>
        <v>45166</v>
      </c>
      <c r="K1519" s="126">
        <f t="shared" si="438"/>
        <v>32</v>
      </c>
      <c r="L1519" s="127">
        <f t="shared" si="439"/>
        <v>32</v>
      </c>
      <c r="M1519" s="128">
        <f t="shared" si="440"/>
        <v>1.001264333</v>
      </c>
      <c r="N1519" s="128">
        <f t="shared" ca="1" si="441"/>
        <v>1.0168279760000001</v>
      </c>
      <c r="O1519" s="127">
        <f t="shared" si="442"/>
        <v>0</v>
      </c>
      <c r="P1519" s="123">
        <f t="shared" ca="1" si="443"/>
        <v>168.27976000000001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1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45213</v>
      </c>
      <c r="B1520" s="122">
        <f t="shared" ca="1" si="432"/>
        <v>10173.48892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1.3550006999859201</v>
      </c>
      <c r="G1520" s="123">
        <f t="shared" ca="1" si="435"/>
        <v>1.33363043232147</v>
      </c>
      <c r="H1520" s="123">
        <f t="shared" ca="1" si="436"/>
        <v>1.0160241299999999</v>
      </c>
      <c r="I1520" s="124">
        <f t="shared" si="449"/>
        <v>0.01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1.001303869</v>
      </c>
      <c r="N1520" s="128">
        <f t="shared" ca="1" si="441"/>
        <v>1.017348892</v>
      </c>
      <c r="O1520" s="127">
        <f t="shared" si="442"/>
        <v>0</v>
      </c>
      <c r="P1520" s="123">
        <f t="shared" ca="1" si="443"/>
        <v>173.48892000000001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1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45214</v>
      </c>
      <c r="B1521" s="122">
        <f t="shared" ca="1" si="432"/>
        <v>10173.48892</v>
      </c>
      <c r="C1521" s="123">
        <f t="shared" si="433"/>
        <v>10000</v>
      </c>
      <c r="D1521" s="124">
        <f ca="1">IF(A1521&lt;$B$1,VLOOKUP(A1521,[1]DI!$A$4:$B$15000,2,FALSE),0)</f>
        <v>0</v>
      </c>
      <c r="E1521" s="123">
        <f t="shared" ca="1" si="434"/>
        <v>1</v>
      </c>
      <c r="F1521" s="123">
        <f ca="1">(TRUNC(PRODUCT($E$12:$E1520),16))</f>
        <v>1.3550006999859201</v>
      </c>
      <c r="G1521" s="123">
        <f t="shared" ca="1" si="435"/>
        <v>1.33363043232147</v>
      </c>
      <c r="H1521" s="123">
        <f t="shared" ca="1" si="436"/>
        <v>1.0160241299999999</v>
      </c>
      <c r="I1521" s="124">
        <f t="shared" si="449"/>
        <v>0.01</v>
      </c>
      <c r="J1521" s="125">
        <f t="shared" si="437"/>
        <v>45166</v>
      </c>
      <c r="K1521" s="126">
        <f t="shared" si="438"/>
        <v>32</v>
      </c>
      <c r="L1521" s="127">
        <f t="shared" si="439"/>
        <v>33</v>
      </c>
      <c r="M1521" s="128">
        <f t="shared" si="440"/>
        <v>1.001303869</v>
      </c>
      <c r="N1521" s="128">
        <f t="shared" ca="1" si="441"/>
        <v>1.017348892</v>
      </c>
      <c r="O1521" s="127">
        <f t="shared" si="442"/>
        <v>0</v>
      </c>
      <c r="P1521" s="123">
        <f t="shared" ca="1" si="443"/>
        <v>173.48892000000001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1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45215</v>
      </c>
      <c r="B1522" s="122">
        <f t="shared" ca="1" si="432"/>
        <v>10173.48892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1.3550006999859201</v>
      </c>
      <c r="G1522" s="123">
        <f t="shared" ca="1" si="435"/>
        <v>1.33363043232147</v>
      </c>
      <c r="H1522" s="123">
        <f t="shared" ca="1" si="436"/>
        <v>1.0160241299999999</v>
      </c>
      <c r="I1522" s="124">
        <f t="shared" si="449"/>
        <v>0.01</v>
      </c>
      <c r="J1522" s="125">
        <f t="shared" si="437"/>
        <v>45166</v>
      </c>
      <c r="K1522" s="126">
        <f t="shared" si="438"/>
        <v>33</v>
      </c>
      <c r="L1522" s="127">
        <f t="shared" si="439"/>
        <v>33</v>
      </c>
      <c r="M1522" s="128">
        <f t="shared" si="440"/>
        <v>1.001303869</v>
      </c>
      <c r="N1522" s="128">
        <f t="shared" ca="1" si="441"/>
        <v>1.017348892</v>
      </c>
      <c r="O1522" s="127">
        <f t="shared" si="442"/>
        <v>0</v>
      </c>
      <c r="P1522" s="123">
        <f t="shared" ca="1" si="443"/>
        <v>173.48892000000001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1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45216</v>
      </c>
      <c r="B1523" s="122">
        <f t="shared" ca="1" si="432"/>
        <v>10178.70078999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1.35564133076686</v>
      </c>
      <c r="G1523" s="123">
        <f t="shared" ca="1" si="435"/>
        <v>1.33363043232147</v>
      </c>
      <c r="H1523" s="123">
        <f t="shared" ca="1" si="436"/>
        <v>1.0165044999999999</v>
      </c>
      <c r="I1523" s="124">
        <f t="shared" si="449"/>
        <v>0.01</v>
      </c>
      <c r="J1523" s="125">
        <f t="shared" si="437"/>
        <v>45166</v>
      </c>
      <c r="K1523" s="126">
        <f t="shared" si="438"/>
        <v>34</v>
      </c>
      <c r="L1523" s="127">
        <f t="shared" si="439"/>
        <v>34</v>
      </c>
      <c r="M1523" s="128">
        <f t="shared" si="440"/>
        <v>1.001343407</v>
      </c>
      <c r="N1523" s="128">
        <f t="shared" ca="1" si="441"/>
        <v>1.0178700789999999</v>
      </c>
      <c r="O1523" s="127">
        <f t="shared" si="442"/>
        <v>0</v>
      </c>
      <c r="P1523" s="123">
        <f t="shared" ca="1" si="443"/>
        <v>178.70078999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1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45217</v>
      </c>
      <c r="B1524" s="122">
        <f t="shared" ca="1" si="432"/>
        <v>10183.91525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1.3562822644316299</v>
      </c>
      <c r="G1524" s="123">
        <f t="shared" ca="1" si="435"/>
        <v>1.33363043232147</v>
      </c>
      <c r="H1524" s="123">
        <f t="shared" ca="1" si="436"/>
        <v>1.0169850899999999</v>
      </c>
      <c r="I1524" s="124">
        <f t="shared" si="449"/>
        <v>0.01</v>
      </c>
      <c r="J1524" s="125">
        <f t="shared" si="437"/>
        <v>45166</v>
      </c>
      <c r="K1524" s="126">
        <f t="shared" si="438"/>
        <v>35</v>
      </c>
      <c r="L1524" s="127">
        <f t="shared" si="439"/>
        <v>35</v>
      </c>
      <c r="M1524" s="128">
        <f t="shared" si="440"/>
        <v>1.0013829460000001</v>
      </c>
      <c r="N1524" s="128">
        <f t="shared" ca="1" si="441"/>
        <v>1.018391525</v>
      </c>
      <c r="O1524" s="127">
        <f t="shared" si="442"/>
        <v>0</v>
      </c>
      <c r="P1524" s="123">
        <f t="shared" ca="1" si="443"/>
        <v>183.91524999999999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1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45218</v>
      </c>
      <c r="B1525" s="122">
        <f t="shared" ca="1" si="432"/>
        <v>10189.13242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1.35692350112344</v>
      </c>
      <c r="G1525" s="123">
        <f t="shared" ca="1" si="435"/>
        <v>1.33363043232147</v>
      </c>
      <c r="H1525" s="123">
        <f t="shared" ca="1" si="436"/>
        <v>1.0174659100000001</v>
      </c>
      <c r="I1525" s="124">
        <f t="shared" si="449"/>
        <v>0.01</v>
      </c>
      <c r="J1525" s="125">
        <f t="shared" si="437"/>
        <v>45166</v>
      </c>
      <c r="K1525" s="126">
        <f t="shared" si="438"/>
        <v>36</v>
      </c>
      <c r="L1525" s="127">
        <f t="shared" si="439"/>
        <v>36</v>
      </c>
      <c r="M1525" s="128">
        <f t="shared" si="440"/>
        <v>1.0014224869999999</v>
      </c>
      <c r="N1525" s="128">
        <f t="shared" ca="1" si="441"/>
        <v>1.018913242</v>
      </c>
      <c r="O1525" s="127">
        <f t="shared" si="442"/>
        <v>0</v>
      </c>
      <c r="P1525" s="123">
        <f t="shared" ca="1" si="443"/>
        <v>189.13242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1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45219</v>
      </c>
      <c r="B1526" s="122">
        <f t="shared" ca="1" si="432"/>
        <v>10194.352279999999</v>
      </c>
      <c r="C1526" s="123">
        <f t="shared" si="433"/>
        <v>10000</v>
      </c>
      <c r="D1526" s="124">
        <f ca="1">IF(A1526&lt;$B$1,VLOOKUP(A1526,[1]DI!$A$4:$B$15000,2,FALSE),0)</f>
        <v>0.1265</v>
      </c>
      <c r="E1526" s="123">
        <f t="shared" ca="1" si="434"/>
        <v>1.0004727899999999</v>
      </c>
      <c r="F1526" s="123">
        <f ca="1">(TRUNC(PRODUCT($E$12:$E1525),16))</f>
        <v>1.35756504098553</v>
      </c>
      <c r="G1526" s="123">
        <f t="shared" ca="1" si="435"/>
        <v>1.33363043232147</v>
      </c>
      <c r="H1526" s="123">
        <f t="shared" ca="1" si="436"/>
        <v>1.01794696</v>
      </c>
      <c r="I1526" s="124">
        <f t="shared" si="449"/>
        <v>0.01</v>
      </c>
      <c r="J1526" s="125">
        <f t="shared" si="437"/>
        <v>45166</v>
      </c>
      <c r="K1526" s="126">
        <f t="shared" si="438"/>
        <v>37</v>
      </c>
      <c r="L1526" s="127">
        <f t="shared" si="439"/>
        <v>37</v>
      </c>
      <c r="M1526" s="128">
        <f t="shared" si="440"/>
        <v>1.001462029</v>
      </c>
      <c r="N1526" s="128">
        <f t="shared" ca="1" si="441"/>
        <v>1.0194352280000001</v>
      </c>
      <c r="O1526" s="127">
        <f t="shared" si="442"/>
        <v>0</v>
      </c>
      <c r="P1526" s="123">
        <f t="shared" ca="1" si="443"/>
        <v>194.35228000000001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1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45220</v>
      </c>
      <c r="B1527" s="122">
        <f t="shared" ca="1" si="432"/>
        <v>10199.574739989999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1.35820688416126</v>
      </c>
      <c r="G1527" s="123">
        <f t="shared" ca="1" si="435"/>
        <v>1.33363043232147</v>
      </c>
      <c r="H1527" s="123">
        <f t="shared" ca="1" si="436"/>
        <v>1.01842823</v>
      </c>
      <c r="I1527" s="124">
        <f t="shared" si="449"/>
        <v>0.01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1.0015015730000001</v>
      </c>
      <c r="N1527" s="128">
        <f t="shared" ca="1" si="441"/>
        <v>1.0199574739999999</v>
      </c>
      <c r="O1527" s="127">
        <f t="shared" si="442"/>
        <v>0</v>
      </c>
      <c r="P1527" s="123">
        <f t="shared" ca="1" si="443"/>
        <v>199.57473999000001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1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45221</v>
      </c>
      <c r="B1528" s="122">
        <f t="shared" ca="1" si="432"/>
        <v>10199.574739989999</v>
      </c>
      <c r="C1528" s="123">
        <f t="shared" si="433"/>
        <v>10000</v>
      </c>
      <c r="D1528" s="124">
        <f ca="1">IF(A1528&lt;$B$1,VLOOKUP(A1528,[1]DI!$A$4:$B$15000,2,FALSE),0)</f>
        <v>0</v>
      </c>
      <c r="E1528" s="123">
        <f t="shared" ca="1" si="434"/>
        <v>1</v>
      </c>
      <c r="F1528" s="123">
        <f ca="1">(TRUNC(PRODUCT($E$12:$E1527),16))</f>
        <v>1.35820688416126</v>
      </c>
      <c r="G1528" s="123">
        <f t="shared" ca="1" si="435"/>
        <v>1.33363043232147</v>
      </c>
      <c r="H1528" s="123">
        <f t="shared" ca="1" si="436"/>
        <v>1.01842823</v>
      </c>
      <c r="I1528" s="124">
        <f t="shared" si="449"/>
        <v>0.01</v>
      </c>
      <c r="J1528" s="125">
        <f t="shared" si="437"/>
        <v>45166</v>
      </c>
      <c r="K1528" s="126">
        <f t="shared" si="438"/>
        <v>37</v>
      </c>
      <c r="L1528" s="127">
        <f t="shared" si="439"/>
        <v>38</v>
      </c>
      <c r="M1528" s="128">
        <f t="shared" si="440"/>
        <v>1.0015015730000001</v>
      </c>
      <c r="N1528" s="128">
        <f t="shared" ca="1" si="441"/>
        <v>1.0199574739999999</v>
      </c>
      <c r="O1528" s="127">
        <f t="shared" si="442"/>
        <v>0</v>
      </c>
      <c r="P1528" s="123">
        <f t="shared" ca="1" si="443"/>
        <v>199.57473999000001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1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45222</v>
      </c>
      <c r="B1529" s="122">
        <f t="shared" ca="1" si="432"/>
        <v>10199.574739989999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1.35820688416126</v>
      </c>
      <c r="G1529" s="123">
        <f t="shared" ca="1" si="435"/>
        <v>1.33363043232147</v>
      </c>
      <c r="H1529" s="123">
        <f t="shared" ca="1" si="436"/>
        <v>1.01842823</v>
      </c>
      <c r="I1529" s="124">
        <f t="shared" si="449"/>
        <v>0.01</v>
      </c>
      <c r="J1529" s="125">
        <f t="shared" si="437"/>
        <v>45166</v>
      </c>
      <c r="K1529" s="126">
        <f t="shared" si="438"/>
        <v>38</v>
      </c>
      <c r="L1529" s="127">
        <f t="shared" si="439"/>
        <v>38</v>
      </c>
      <c r="M1529" s="128">
        <f t="shared" si="440"/>
        <v>1.0015015730000001</v>
      </c>
      <c r="N1529" s="128">
        <f t="shared" ca="1" si="441"/>
        <v>1.0199574739999999</v>
      </c>
      <c r="O1529" s="127">
        <f t="shared" si="442"/>
        <v>0</v>
      </c>
      <c r="P1529" s="123">
        <f t="shared" ca="1" si="443"/>
        <v>199.57473999000001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1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45223</v>
      </c>
      <c r="B1530" s="122">
        <f t="shared" ca="1" si="432"/>
        <v>10204.799999999999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1.35884903079402</v>
      </c>
      <c r="G1530" s="123">
        <f t="shared" ca="1" si="435"/>
        <v>1.33363043232147</v>
      </c>
      <c r="H1530" s="123">
        <f t="shared" ca="1" si="436"/>
        <v>1.01890974</v>
      </c>
      <c r="I1530" s="124">
        <f t="shared" si="449"/>
        <v>0.01</v>
      </c>
      <c r="J1530" s="125">
        <f t="shared" si="437"/>
        <v>45166</v>
      </c>
      <c r="K1530" s="126">
        <f t="shared" si="438"/>
        <v>39</v>
      </c>
      <c r="L1530" s="127">
        <f t="shared" si="439"/>
        <v>39</v>
      </c>
      <c r="M1530" s="128">
        <f t="shared" si="440"/>
        <v>1.001541118</v>
      </c>
      <c r="N1530" s="128">
        <f t="shared" ca="1" si="441"/>
        <v>1.0204800000000001</v>
      </c>
      <c r="O1530" s="127">
        <f t="shared" si="442"/>
        <v>0</v>
      </c>
      <c r="P1530" s="123">
        <f t="shared" ca="1" si="443"/>
        <v>204.8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1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45224</v>
      </c>
      <c r="B1531" s="122">
        <f t="shared" ca="1" si="432"/>
        <v>10210.02787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1.35949148102729</v>
      </c>
      <c r="G1531" s="123">
        <f t="shared" ca="1" si="435"/>
        <v>1.33363043232147</v>
      </c>
      <c r="H1531" s="123">
        <f t="shared" ca="1" si="436"/>
        <v>1.01939147</v>
      </c>
      <c r="I1531" s="124">
        <f t="shared" si="449"/>
        <v>0.01</v>
      </c>
      <c r="J1531" s="125">
        <f t="shared" si="437"/>
        <v>45166</v>
      </c>
      <c r="K1531" s="126">
        <f t="shared" si="438"/>
        <v>40</v>
      </c>
      <c r="L1531" s="127">
        <f t="shared" si="439"/>
        <v>40</v>
      </c>
      <c r="M1531" s="128">
        <f t="shared" si="440"/>
        <v>1.001580666</v>
      </c>
      <c r="N1531" s="128">
        <f t="shared" ca="1" si="441"/>
        <v>1.021002787</v>
      </c>
      <c r="O1531" s="127">
        <f t="shared" si="442"/>
        <v>0</v>
      </c>
      <c r="P1531" s="123">
        <f t="shared" ca="1" si="443"/>
        <v>210.02787000000001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1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45225</v>
      </c>
      <c r="B1532" s="122">
        <f t="shared" ca="1" si="432"/>
        <v>10215.258330000001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1.3601342350046</v>
      </c>
      <c r="G1532" s="123">
        <f t="shared" ca="1" si="435"/>
        <v>1.33363043232147</v>
      </c>
      <c r="H1532" s="123">
        <f t="shared" ca="1" si="436"/>
        <v>1.0198734199999999</v>
      </c>
      <c r="I1532" s="124">
        <f t="shared" si="449"/>
        <v>0.01</v>
      </c>
      <c r="J1532" s="125">
        <f t="shared" si="437"/>
        <v>45166</v>
      </c>
      <c r="K1532" s="126">
        <f t="shared" si="438"/>
        <v>41</v>
      </c>
      <c r="L1532" s="127">
        <f t="shared" si="439"/>
        <v>41</v>
      </c>
      <c r="M1532" s="128">
        <f t="shared" si="440"/>
        <v>1.0016202139999999</v>
      </c>
      <c r="N1532" s="128">
        <f t="shared" ca="1" si="441"/>
        <v>1.0215258330000001</v>
      </c>
      <c r="O1532" s="127">
        <f t="shared" si="442"/>
        <v>0</v>
      </c>
      <c r="P1532" s="123">
        <f t="shared" ca="1" si="443"/>
        <v>215.25833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1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45226</v>
      </c>
      <c r="B1533" s="122">
        <f t="shared" ca="1" si="432"/>
        <v>10220.49159999</v>
      </c>
      <c r="C1533" s="123">
        <f t="shared" si="433"/>
        <v>10000</v>
      </c>
      <c r="D1533" s="124">
        <f ca="1">IF(A1533&lt;$B$1,VLOOKUP(A1533,[1]DI!$A$4:$B$15000,2,FALSE),0)</f>
        <v>0.1265</v>
      </c>
      <c r="E1533" s="123">
        <f t="shared" ca="1" si="434"/>
        <v>1.0004727899999999</v>
      </c>
      <c r="F1533" s="123">
        <f ca="1">(TRUNC(PRODUCT($E$12:$E1532),16))</f>
        <v>1.3607772928695701</v>
      </c>
      <c r="G1533" s="123">
        <f t="shared" ca="1" si="435"/>
        <v>1.33363043232147</v>
      </c>
      <c r="H1533" s="123">
        <f t="shared" ca="1" si="436"/>
        <v>1.02035561</v>
      </c>
      <c r="I1533" s="124">
        <f t="shared" si="449"/>
        <v>0.01</v>
      </c>
      <c r="J1533" s="125">
        <f t="shared" si="437"/>
        <v>45166</v>
      </c>
      <c r="K1533" s="126">
        <f t="shared" si="438"/>
        <v>42</v>
      </c>
      <c r="L1533" s="127">
        <f t="shared" si="439"/>
        <v>42</v>
      </c>
      <c r="M1533" s="128">
        <f t="shared" si="440"/>
        <v>1.001659764</v>
      </c>
      <c r="N1533" s="128">
        <f t="shared" ca="1" si="441"/>
        <v>1.0220491599999999</v>
      </c>
      <c r="O1533" s="127">
        <f t="shared" si="442"/>
        <v>0</v>
      </c>
      <c r="P1533" s="123">
        <f t="shared" ca="1" si="443"/>
        <v>220.49159999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1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45227</v>
      </c>
      <c r="B1534" s="122">
        <f t="shared" ca="1" si="432"/>
        <v>10225.72746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1.36142065476587</v>
      </c>
      <c r="G1534" s="123">
        <f t="shared" ca="1" si="435"/>
        <v>1.33363043232147</v>
      </c>
      <c r="H1534" s="123">
        <f t="shared" ca="1" si="436"/>
        <v>1.02083802</v>
      </c>
      <c r="I1534" s="124">
        <f t="shared" si="449"/>
        <v>0.01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1.0016993160000001</v>
      </c>
      <c r="N1534" s="128">
        <f t="shared" ca="1" si="441"/>
        <v>1.022572746</v>
      </c>
      <c r="O1534" s="127">
        <f t="shared" si="442"/>
        <v>0</v>
      </c>
      <c r="P1534" s="123">
        <f t="shared" ca="1" si="443"/>
        <v>225.72746000000001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1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45228</v>
      </c>
      <c r="B1535" s="122">
        <f t="shared" ca="1" si="432"/>
        <v>10225.72746</v>
      </c>
      <c r="C1535" s="123">
        <f t="shared" si="433"/>
        <v>10000</v>
      </c>
      <c r="D1535" s="124">
        <f ca="1">IF(A1535&lt;$B$1,VLOOKUP(A1535,[1]DI!$A$4:$B$15000,2,FALSE),0)</f>
        <v>0</v>
      </c>
      <c r="E1535" s="123">
        <f t="shared" ca="1" si="434"/>
        <v>1</v>
      </c>
      <c r="F1535" s="123">
        <f ca="1">(TRUNC(PRODUCT($E$12:$E1534),16))</f>
        <v>1.36142065476587</v>
      </c>
      <c r="G1535" s="123">
        <f t="shared" ca="1" si="435"/>
        <v>1.33363043232147</v>
      </c>
      <c r="H1535" s="123">
        <f t="shared" ca="1" si="436"/>
        <v>1.02083802</v>
      </c>
      <c r="I1535" s="124">
        <f t="shared" si="449"/>
        <v>0.01</v>
      </c>
      <c r="J1535" s="125">
        <f t="shared" si="437"/>
        <v>45166</v>
      </c>
      <c r="K1535" s="126">
        <f t="shared" si="438"/>
        <v>42</v>
      </c>
      <c r="L1535" s="127">
        <f t="shared" si="439"/>
        <v>43</v>
      </c>
      <c r="M1535" s="128">
        <f t="shared" si="440"/>
        <v>1.0016993160000001</v>
      </c>
      <c r="N1535" s="128">
        <f t="shared" ca="1" si="441"/>
        <v>1.022572746</v>
      </c>
      <c r="O1535" s="127">
        <f t="shared" si="442"/>
        <v>0</v>
      </c>
      <c r="P1535" s="123">
        <f t="shared" ca="1" si="443"/>
        <v>225.72746000000001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1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45229</v>
      </c>
      <c r="B1536" s="122">
        <f t="shared" ca="1" si="432"/>
        <v>10225.72746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1.36142065476587</v>
      </c>
      <c r="G1536" s="123">
        <f t="shared" ca="1" si="435"/>
        <v>1.33363043232147</v>
      </c>
      <c r="H1536" s="123">
        <f t="shared" ca="1" si="436"/>
        <v>1.02083802</v>
      </c>
      <c r="I1536" s="124">
        <f t="shared" si="449"/>
        <v>0.01</v>
      </c>
      <c r="J1536" s="125">
        <f t="shared" si="437"/>
        <v>45166</v>
      </c>
      <c r="K1536" s="126">
        <f t="shared" si="438"/>
        <v>43</v>
      </c>
      <c r="L1536" s="127">
        <f t="shared" si="439"/>
        <v>43</v>
      </c>
      <c r="M1536" s="128">
        <f t="shared" si="440"/>
        <v>1.0016993160000001</v>
      </c>
      <c r="N1536" s="128">
        <f t="shared" ca="1" si="441"/>
        <v>1.022572746</v>
      </c>
      <c r="O1536" s="127">
        <f t="shared" si="442"/>
        <v>0</v>
      </c>
      <c r="P1536" s="123">
        <f t="shared" ca="1" si="443"/>
        <v>225.72746000000001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1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45230</v>
      </c>
      <c r="B1537" s="122">
        <f t="shared" ref="B1537:B1600" ca="1" si="450">IF(A1537&lt;=TODAY(),C1537+P1537,IF(AND(A1537&gt;TODAY(),A1537&lt;=$B$1),IF(VLOOKUP(TODAY(),$A$10:$D$5000,4,FALSE)=0,"n.d",C1537+P1537),"n.d"))</f>
        <v>10230.966130000001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1.3620643208372301</v>
      </c>
      <c r="G1537" s="123">
        <f t="shared" ref="G1537:G1600" ca="1" si="453">IF(O1536&gt;0,F1536,G1536)</f>
        <v>1.33363043232147</v>
      </c>
      <c r="H1537" s="123">
        <f t="shared" ref="H1537:H1600" ca="1" si="454">ROUND(F1537/G1537,8)</f>
        <v>1.0213206699999999</v>
      </c>
      <c r="I1537" s="124">
        <f t="shared" si="449"/>
        <v>0.01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44</v>
      </c>
      <c r="L1537" s="127">
        <f t="shared" ref="L1537:L1600" si="457">IF(AND(K1537=1,K1536=1),1,IF(K1537&gt;0,IF(K1537=K1536,K1537+1,K1537),0))</f>
        <v>44</v>
      </c>
      <c r="M1537" s="128">
        <f t="shared" ref="M1537:M1600" si="458">ROUND((I1537+1)^(L1537/252),9)</f>
        <v>1.001738869</v>
      </c>
      <c r="N1537" s="128">
        <f t="shared" ref="N1537:N1600" ca="1" si="459">ROUND(H1537*M1537,9)</f>
        <v>1.0230966130000001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230.96612999999999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1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45231</v>
      </c>
      <c r="B1538" s="122">
        <f t="shared" ca="1" si="450"/>
        <v>10236.20739999</v>
      </c>
      <c r="C1538" s="123">
        <f t="shared" si="451"/>
        <v>10000</v>
      </c>
      <c r="D1538" s="124">
        <f ca="1">IF(A1538&lt;$B$1,VLOOKUP(A1538,[1]DI!$A$4:$B$15000,2,FALSE),0)</f>
        <v>0.1265</v>
      </c>
      <c r="E1538" s="123">
        <f t="shared" ca="1" si="452"/>
        <v>1.0004727899999999</v>
      </c>
      <c r="F1538" s="123">
        <f ca="1">(TRUNC(PRODUCT($E$12:$E1537),16))</f>
        <v>1.3627082912274799</v>
      </c>
      <c r="G1538" s="123">
        <f t="shared" ca="1" si="453"/>
        <v>1.33363043232147</v>
      </c>
      <c r="H1538" s="123">
        <f t="shared" ca="1" si="454"/>
        <v>1.0218035400000001</v>
      </c>
      <c r="I1538" s="124">
        <f t="shared" si="449"/>
        <v>0.01</v>
      </c>
      <c r="J1538" s="125">
        <f t="shared" si="455"/>
        <v>45166</v>
      </c>
      <c r="K1538" s="126">
        <f t="shared" si="456"/>
        <v>45</v>
      </c>
      <c r="L1538" s="127">
        <f t="shared" si="457"/>
        <v>45</v>
      </c>
      <c r="M1538" s="128">
        <f t="shared" si="458"/>
        <v>1.0017784240000001</v>
      </c>
      <c r="N1538" s="128">
        <f t="shared" ca="1" si="459"/>
        <v>1.0236207399999999</v>
      </c>
      <c r="O1538" s="127">
        <f t="shared" si="460"/>
        <v>0</v>
      </c>
      <c r="P1538" s="123">
        <f t="shared" ca="1" si="461"/>
        <v>236.20739999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1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45232</v>
      </c>
      <c r="B1539" s="122">
        <f t="shared" ca="1" si="450"/>
        <v>10241.451279999999</v>
      </c>
      <c r="C1539" s="123">
        <f t="shared" si="451"/>
        <v>10000</v>
      </c>
      <c r="D1539" s="124">
        <f ca="1">IF(A1539&lt;$B$1,VLOOKUP(A1539,[1]DI!$A$4:$B$15000,2,FALSE),0)</f>
        <v>0</v>
      </c>
      <c r="E1539" s="123">
        <f t="shared" ca="1" si="452"/>
        <v>1</v>
      </c>
      <c r="F1539" s="123">
        <f ca="1">(TRUNC(PRODUCT($E$12:$E1538),16))</f>
        <v>1.3633525660804899</v>
      </c>
      <c r="G1539" s="123">
        <f t="shared" ca="1" si="453"/>
        <v>1.33363043232147</v>
      </c>
      <c r="H1539" s="123">
        <f t="shared" ca="1" si="454"/>
        <v>1.02228663</v>
      </c>
      <c r="I1539" s="124">
        <f t="shared" si="449"/>
        <v>0.01</v>
      </c>
      <c r="J1539" s="125">
        <f t="shared" si="455"/>
        <v>45166</v>
      </c>
      <c r="K1539" s="126">
        <f t="shared" si="456"/>
        <v>45</v>
      </c>
      <c r="L1539" s="127">
        <f t="shared" si="457"/>
        <v>46</v>
      </c>
      <c r="M1539" s="128">
        <f t="shared" si="458"/>
        <v>1.0018179810000001</v>
      </c>
      <c r="N1539" s="128">
        <f t="shared" ca="1" si="459"/>
        <v>1.024145128</v>
      </c>
      <c r="O1539" s="127">
        <f t="shared" si="460"/>
        <v>0</v>
      </c>
      <c r="P1539" s="123">
        <f t="shared" ca="1" si="461"/>
        <v>241.45128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1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45233</v>
      </c>
      <c r="B1540" s="122">
        <f t="shared" ca="1" si="450"/>
        <v>10241.451279999999</v>
      </c>
      <c r="C1540" s="123">
        <f t="shared" si="451"/>
        <v>10000</v>
      </c>
      <c r="D1540" s="124">
        <f ca="1">IF(A1540&lt;$B$1,VLOOKUP(A1540,[1]DI!$A$4:$B$15000,2,FALSE),0)</f>
        <v>0.1215</v>
      </c>
      <c r="E1540" s="123">
        <f t="shared" ca="1" si="452"/>
        <v>1.00045513</v>
      </c>
      <c r="F1540" s="123">
        <f ca="1">(TRUNC(PRODUCT($E$12:$E1539),16))</f>
        <v>1.3633525660804899</v>
      </c>
      <c r="G1540" s="123">
        <f t="shared" ca="1" si="453"/>
        <v>1.33363043232147</v>
      </c>
      <c r="H1540" s="123">
        <f t="shared" ca="1" si="454"/>
        <v>1.02228663</v>
      </c>
      <c r="I1540" s="124">
        <f t="shared" si="449"/>
        <v>0.01</v>
      </c>
      <c r="J1540" s="125">
        <f t="shared" si="455"/>
        <v>45166</v>
      </c>
      <c r="K1540" s="126">
        <f t="shared" si="456"/>
        <v>46</v>
      </c>
      <c r="L1540" s="127">
        <f t="shared" si="457"/>
        <v>46</v>
      </c>
      <c r="M1540" s="128">
        <f t="shared" si="458"/>
        <v>1.0018179810000001</v>
      </c>
      <c r="N1540" s="128">
        <f t="shared" ca="1" si="459"/>
        <v>1.024145128</v>
      </c>
      <c r="O1540" s="127">
        <f t="shared" si="460"/>
        <v>0</v>
      </c>
      <c r="P1540" s="123">
        <f t="shared" ca="1" si="461"/>
        <v>241.45128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1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45234</v>
      </c>
      <c r="B1541" s="122">
        <f t="shared" ca="1" si="450"/>
        <v>10246.51712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1.36397306873389</v>
      </c>
      <c r="G1541" s="123">
        <f t="shared" ca="1" si="453"/>
        <v>1.33363043232147</v>
      </c>
      <c r="H1541" s="123">
        <f t="shared" ca="1" si="454"/>
        <v>1.02275191</v>
      </c>
      <c r="I1541" s="124">
        <f t="shared" si="449"/>
        <v>0.01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1.001857539</v>
      </c>
      <c r="N1541" s="128">
        <f t="shared" ca="1" si="459"/>
        <v>1.024651712</v>
      </c>
      <c r="O1541" s="127">
        <f t="shared" si="460"/>
        <v>0</v>
      </c>
      <c r="P1541" s="123">
        <f t="shared" ca="1" si="461"/>
        <v>246.51712000000001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1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45235</v>
      </c>
      <c r="B1542" s="122">
        <f t="shared" ca="1" si="450"/>
        <v>10246.51712</v>
      </c>
      <c r="C1542" s="123">
        <f t="shared" si="451"/>
        <v>10000</v>
      </c>
      <c r="D1542" s="124">
        <f ca="1">IF(A1542&lt;$B$1,VLOOKUP(A1542,[1]DI!$A$4:$B$15000,2,FALSE),0)</f>
        <v>0</v>
      </c>
      <c r="E1542" s="123">
        <f t="shared" ca="1" si="452"/>
        <v>1</v>
      </c>
      <c r="F1542" s="123">
        <f ca="1">(TRUNC(PRODUCT($E$12:$E1541),16))</f>
        <v>1.36397306873389</v>
      </c>
      <c r="G1542" s="123">
        <f t="shared" ca="1" si="453"/>
        <v>1.33363043232147</v>
      </c>
      <c r="H1542" s="123">
        <f t="shared" ca="1" si="454"/>
        <v>1.02275191</v>
      </c>
      <c r="I1542" s="124">
        <f t="shared" si="449"/>
        <v>0.01</v>
      </c>
      <c r="J1542" s="125">
        <f t="shared" si="455"/>
        <v>45166</v>
      </c>
      <c r="K1542" s="126">
        <f t="shared" si="456"/>
        <v>46</v>
      </c>
      <c r="L1542" s="127">
        <f t="shared" si="457"/>
        <v>47</v>
      </c>
      <c r="M1542" s="128">
        <f t="shared" si="458"/>
        <v>1.001857539</v>
      </c>
      <c r="N1542" s="128">
        <f t="shared" ca="1" si="459"/>
        <v>1.024651712</v>
      </c>
      <c r="O1542" s="127">
        <f t="shared" si="460"/>
        <v>0</v>
      </c>
      <c r="P1542" s="123">
        <f t="shared" ca="1" si="461"/>
        <v>246.51712000000001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1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45236</v>
      </c>
      <c r="B1543" s="122">
        <f t="shared" ca="1" si="450"/>
        <v>10246.51712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1.36397306873389</v>
      </c>
      <c r="G1543" s="123">
        <f t="shared" ca="1" si="453"/>
        <v>1.33363043232147</v>
      </c>
      <c r="H1543" s="123">
        <f t="shared" ca="1" si="454"/>
        <v>1.02275191</v>
      </c>
      <c r="I1543" s="124">
        <f t="shared" si="449"/>
        <v>0.01</v>
      </c>
      <c r="J1543" s="125">
        <f t="shared" si="455"/>
        <v>45166</v>
      </c>
      <c r="K1543" s="126">
        <f t="shared" si="456"/>
        <v>47</v>
      </c>
      <c r="L1543" s="127">
        <f t="shared" si="457"/>
        <v>47</v>
      </c>
      <c r="M1543" s="128">
        <f t="shared" si="458"/>
        <v>1.001857539</v>
      </c>
      <c r="N1543" s="128">
        <f t="shared" ca="1" si="459"/>
        <v>1.024651712</v>
      </c>
      <c r="O1543" s="127">
        <f t="shared" si="460"/>
        <v>0</v>
      </c>
      <c r="P1543" s="123">
        <f t="shared" ca="1" si="461"/>
        <v>246.51712000000001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1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45237</v>
      </c>
      <c r="B1544" s="122">
        <f t="shared" ca="1" si="450"/>
        <v>10251.58534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1.36459385379667</v>
      </c>
      <c r="G1544" s="123">
        <f t="shared" ca="1" si="453"/>
        <v>1.33363043232147</v>
      </c>
      <c r="H1544" s="123">
        <f t="shared" ca="1" si="454"/>
        <v>1.0232173899999999</v>
      </c>
      <c r="I1544" s="124">
        <f t="shared" si="449"/>
        <v>0.01</v>
      </c>
      <c r="J1544" s="125">
        <f t="shared" si="455"/>
        <v>45166</v>
      </c>
      <c r="K1544" s="126">
        <f t="shared" si="456"/>
        <v>48</v>
      </c>
      <c r="L1544" s="127">
        <f t="shared" si="457"/>
        <v>48</v>
      </c>
      <c r="M1544" s="128">
        <f t="shared" si="458"/>
        <v>1.0018970979999999</v>
      </c>
      <c r="N1544" s="128">
        <f t="shared" ca="1" si="459"/>
        <v>1.025158534</v>
      </c>
      <c r="O1544" s="127">
        <f t="shared" si="460"/>
        <v>0</v>
      </c>
      <c r="P1544" s="123">
        <f t="shared" ca="1" si="461"/>
        <v>251.58534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1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45238</v>
      </c>
      <c r="B1545" s="122">
        <f t="shared" ca="1" si="450"/>
        <v>10256.656150000001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1.3652149213973399</v>
      </c>
      <c r="G1545" s="123">
        <f t="shared" ca="1" si="453"/>
        <v>1.33363043232147</v>
      </c>
      <c r="H1545" s="123">
        <f t="shared" ca="1" si="454"/>
        <v>1.02368309</v>
      </c>
      <c r="I1545" s="124">
        <f t="shared" si="449"/>
        <v>0.01</v>
      </c>
      <c r="J1545" s="125">
        <f t="shared" si="455"/>
        <v>45166</v>
      </c>
      <c r="K1545" s="126">
        <f t="shared" si="456"/>
        <v>49</v>
      </c>
      <c r="L1545" s="127">
        <f t="shared" si="457"/>
        <v>49</v>
      </c>
      <c r="M1545" s="128">
        <f t="shared" si="458"/>
        <v>1.0019366590000001</v>
      </c>
      <c r="N1545" s="128">
        <f t="shared" ca="1" si="459"/>
        <v>1.0256656150000001</v>
      </c>
      <c r="O1545" s="127">
        <f t="shared" si="460"/>
        <v>0</v>
      </c>
      <c r="P1545" s="123">
        <f t="shared" ca="1" si="461"/>
        <v>256.65615000000003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1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45239</v>
      </c>
      <c r="B1546" s="122">
        <f t="shared" ca="1" si="450"/>
        <v>10261.72946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1.36583627166452</v>
      </c>
      <c r="G1546" s="123">
        <f t="shared" ca="1" si="453"/>
        <v>1.33363043232147</v>
      </c>
      <c r="H1546" s="123">
        <f t="shared" ca="1" si="454"/>
        <v>1.024149</v>
      </c>
      <c r="I1546" s="124">
        <f t="shared" si="449"/>
        <v>0.01</v>
      </c>
      <c r="J1546" s="125">
        <f t="shared" si="455"/>
        <v>45166</v>
      </c>
      <c r="K1546" s="126">
        <f t="shared" si="456"/>
        <v>50</v>
      </c>
      <c r="L1546" s="127">
        <f t="shared" si="457"/>
        <v>50</v>
      </c>
      <c r="M1546" s="128">
        <f t="shared" si="458"/>
        <v>1.0019762219999999</v>
      </c>
      <c r="N1546" s="128">
        <f t="shared" ca="1" si="459"/>
        <v>1.026172946</v>
      </c>
      <c r="O1546" s="127">
        <f t="shared" si="460"/>
        <v>0</v>
      </c>
      <c r="P1546" s="123">
        <f t="shared" ca="1" si="461"/>
        <v>261.72946000000002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1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45240</v>
      </c>
      <c r="B1547" s="122">
        <f t="shared" ca="1" si="450"/>
        <v>10266.805249999999</v>
      </c>
      <c r="C1547" s="123">
        <f t="shared" si="451"/>
        <v>10000</v>
      </c>
      <c r="D1547" s="124">
        <f ca="1">IF(A1547&lt;$B$1,VLOOKUP(A1547,[1]DI!$A$4:$B$15000,2,FALSE),0)</f>
        <v>0.1215</v>
      </c>
      <c r="E1547" s="123">
        <f t="shared" ca="1" si="452"/>
        <v>1.00045513</v>
      </c>
      <c r="F1547" s="123">
        <f ca="1">(TRUNC(PRODUCT($E$12:$E1546),16))</f>
        <v>1.3664579047268399</v>
      </c>
      <c r="G1547" s="123">
        <f t="shared" ca="1" si="453"/>
        <v>1.33363043232147</v>
      </c>
      <c r="H1547" s="123">
        <f t="shared" ca="1" si="454"/>
        <v>1.02461512</v>
      </c>
      <c r="I1547" s="124">
        <f t="shared" si="449"/>
        <v>0.01</v>
      </c>
      <c r="J1547" s="125">
        <f t="shared" si="455"/>
        <v>45166</v>
      </c>
      <c r="K1547" s="126">
        <f t="shared" si="456"/>
        <v>51</v>
      </c>
      <c r="L1547" s="127">
        <f t="shared" si="457"/>
        <v>51</v>
      </c>
      <c r="M1547" s="128">
        <f t="shared" si="458"/>
        <v>1.0020157860000001</v>
      </c>
      <c r="N1547" s="128">
        <f t="shared" ca="1" si="459"/>
        <v>1.026680525</v>
      </c>
      <c r="O1547" s="127">
        <f t="shared" si="460"/>
        <v>0</v>
      </c>
      <c r="P1547" s="123">
        <f t="shared" ca="1" si="461"/>
        <v>266.80525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1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45241</v>
      </c>
      <c r="B1548" s="122">
        <f t="shared" ca="1" si="450"/>
        <v>10271.883529999999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1.3670798207130199</v>
      </c>
      <c r="G1548" s="123">
        <f t="shared" ca="1" si="453"/>
        <v>1.33363043232147</v>
      </c>
      <c r="H1548" s="123">
        <f t="shared" ca="1" si="454"/>
        <v>1.0250814500000001</v>
      </c>
      <c r="I1548" s="124">
        <f t="shared" si="449"/>
        <v>0.01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1.002055352</v>
      </c>
      <c r="N1548" s="128">
        <f t="shared" ca="1" si="459"/>
        <v>1.0271883530000001</v>
      </c>
      <c r="O1548" s="127">
        <f t="shared" si="460"/>
        <v>0</v>
      </c>
      <c r="P1548" s="123">
        <f t="shared" ca="1" si="461"/>
        <v>271.88353000000001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1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45242</v>
      </c>
      <c r="B1549" s="122">
        <f t="shared" ca="1" si="450"/>
        <v>10271.883529999999</v>
      </c>
      <c r="C1549" s="123">
        <f t="shared" si="451"/>
        <v>10000</v>
      </c>
      <c r="D1549" s="124">
        <f ca="1">IF(A1549&lt;$B$1,VLOOKUP(A1549,[1]DI!$A$4:$B$15000,2,FALSE),0)</f>
        <v>0</v>
      </c>
      <c r="E1549" s="123">
        <f t="shared" ca="1" si="452"/>
        <v>1</v>
      </c>
      <c r="F1549" s="123">
        <f ca="1">(TRUNC(PRODUCT($E$12:$E1548),16))</f>
        <v>1.3670798207130199</v>
      </c>
      <c r="G1549" s="123">
        <f t="shared" ca="1" si="453"/>
        <v>1.33363043232147</v>
      </c>
      <c r="H1549" s="123">
        <f t="shared" ca="1" si="454"/>
        <v>1.0250814500000001</v>
      </c>
      <c r="I1549" s="124">
        <f t="shared" ref="I1549:I1612" si="467">I1548</f>
        <v>0.01</v>
      </c>
      <c r="J1549" s="125">
        <f t="shared" si="455"/>
        <v>45166</v>
      </c>
      <c r="K1549" s="126">
        <f t="shared" si="456"/>
        <v>51</v>
      </c>
      <c r="L1549" s="127">
        <f t="shared" si="457"/>
        <v>52</v>
      </c>
      <c r="M1549" s="128">
        <f t="shared" si="458"/>
        <v>1.002055352</v>
      </c>
      <c r="N1549" s="128">
        <f t="shared" ca="1" si="459"/>
        <v>1.0271883530000001</v>
      </c>
      <c r="O1549" s="127">
        <f t="shared" si="460"/>
        <v>0</v>
      </c>
      <c r="P1549" s="123">
        <f t="shared" ca="1" si="461"/>
        <v>271.88353000000001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1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45243</v>
      </c>
      <c r="B1550" s="122">
        <f t="shared" ca="1" si="450"/>
        <v>10271.883529999999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1.3670798207130199</v>
      </c>
      <c r="G1550" s="123">
        <f t="shared" ca="1" si="453"/>
        <v>1.33363043232147</v>
      </c>
      <c r="H1550" s="123">
        <f t="shared" ca="1" si="454"/>
        <v>1.0250814500000001</v>
      </c>
      <c r="I1550" s="124">
        <f t="shared" si="467"/>
        <v>0.01</v>
      </c>
      <c r="J1550" s="125">
        <f t="shared" si="455"/>
        <v>45166</v>
      </c>
      <c r="K1550" s="126">
        <f t="shared" si="456"/>
        <v>52</v>
      </c>
      <c r="L1550" s="127">
        <f t="shared" si="457"/>
        <v>52</v>
      </c>
      <c r="M1550" s="128">
        <f t="shared" si="458"/>
        <v>1.002055352</v>
      </c>
      <c r="N1550" s="128">
        <f t="shared" ca="1" si="459"/>
        <v>1.0271883530000001</v>
      </c>
      <c r="O1550" s="127">
        <f t="shared" si="460"/>
        <v>0</v>
      </c>
      <c r="P1550" s="123">
        <f t="shared" ca="1" si="461"/>
        <v>271.88353000000001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1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45244</v>
      </c>
      <c r="B1551" s="122">
        <f t="shared" ca="1" si="450"/>
        <v>10276.96441</v>
      </c>
      <c r="C1551" s="123">
        <f t="shared" si="451"/>
        <v>10000</v>
      </c>
      <c r="D1551" s="124">
        <f ca="1">IF(A1551&lt;$B$1,VLOOKUP(A1551,[1]DI!$A$4:$B$15000,2,FALSE),0)</f>
        <v>0.1215</v>
      </c>
      <c r="E1551" s="123">
        <f t="shared" ca="1" si="452"/>
        <v>1.00045513</v>
      </c>
      <c r="F1551" s="123">
        <f ca="1">(TRUNC(PRODUCT($E$12:$E1550),16))</f>
        <v>1.3677020197518199</v>
      </c>
      <c r="G1551" s="123">
        <f t="shared" ca="1" si="453"/>
        <v>1.33363043232147</v>
      </c>
      <c r="H1551" s="123">
        <f t="shared" ca="1" si="454"/>
        <v>1.0255479999999999</v>
      </c>
      <c r="I1551" s="124">
        <f t="shared" si="467"/>
        <v>0.01</v>
      </c>
      <c r="J1551" s="125">
        <f t="shared" si="455"/>
        <v>45166</v>
      </c>
      <c r="K1551" s="126">
        <f t="shared" si="456"/>
        <v>53</v>
      </c>
      <c r="L1551" s="127">
        <f t="shared" si="457"/>
        <v>53</v>
      </c>
      <c r="M1551" s="128">
        <f t="shared" si="458"/>
        <v>1.00209492</v>
      </c>
      <c r="N1551" s="128">
        <f t="shared" ca="1" si="459"/>
        <v>1.027696441</v>
      </c>
      <c r="O1551" s="127">
        <f t="shared" si="460"/>
        <v>0</v>
      </c>
      <c r="P1551" s="123">
        <f t="shared" ca="1" si="461"/>
        <v>276.96440999999999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1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45245</v>
      </c>
      <c r="B1552" s="122">
        <f t="shared" ca="1" si="450"/>
        <v>10282.047769999999</v>
      </c>
      <c r="C1552" s="123">
        <f t="shared" si="451"/>
        <v>10000</v>
      </c>
      <c r="D1552" s="124">
        <f ca="1">IF(A1552&lt;$B$1,VLOOKUP(A1552,[1]DI!$A$4:$B$15000,2,FALSE),0)</f>
        <v>0</v>
      </c>
      <c r="E1552" s="123">
        <f t="shared" ca="1" si="452"/>
        <v>1</v>
      </c>
      <c r="F1552" s="123">
        <f ca="1">(TRUNC(PRODUCT($E$12:$E1551),16))</f>
        <v>1.36832450197207</v>
      </c>
      <c r="G1552" s="123">
        <f t="shared" ca="1" si="453"/>
        <v>1.33363043232147</v>
      </c>
      <c r="H1552" s="123">
        <f t="shared" ca="1" si="454"/>
        <v>1.02601476</v>
      </c>
      <c r="I1552" s="124">
        <f t="shared" si="467"/>
        <v>0.01</v>
      </c>
      <c r="J1552" s="125">
        <f t="shared" si="455"/>
        <v>45166</v>
      </c>
      <c r="K1552" s="126">
        <f t="shared" si="456"/>
        <v>53</v>
      </c>
      <c r="L1552" s="127">
        <f t="shared" si="457"/>
        <v>54</v>
      </c>
      <c r="M1552" s="128">
        <f t="shared" si="458"/>
        <v>1.0021344889999999</v>
      </c>
      <c r="N1552" s="128">
        <f t="shared" ca="1" si="459"/>
        <v>1.028204777</v>
      </c>
      <c r="O1552" s="127">
        <f t="shared" si="460"/>
        <v>0</v>
      </c>
      <c r="P1552" s="123">
        <f t="shared" ca="1" si="461"/>
        <v>282.04777000000001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1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45246</v>
      </c>
      <c r="B1553" s="122">
        <f t="shared" ca="1" si="450"/>
        <v>10282.047769999999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1.36832450197207</v>
      </c>
      <c r="G1553" s="123">
        <f t="shared" ca="1" si="453"/>
        <v>1.33363043232147</v>
      </c>
      <c r="H1553" s="123">
        <f t="shared" ca="1" si="454"/>
        <v>1.02601476</v>
      </c>
      <c r="I1553" s="124">
        <f t="shared" si="467"/>
        <v>0.01</v>
      </c>
      <c r="J1553" s="125">
        <f t="shared" si="455"/>
        <v>45166</v>
      </c>
      <c r="K1553" s="126">
        <f t="shared" si="456"/>
        <v>54</v>
      </c>
      <c r="L1553" s="127">
        <f t="shared" si="457"/>
        <v>54</v>
      </c>
      <c r="M1553" s="128">
        <f t="shared" si="458"/>
        <v>1.0021344889999999</v>
      </c>
      <c r="N1553" s="128">
        <f t="shared" ca="1" si="459"/>
        <v>1.028204777</v>
      </c>
      <c r="O1553" s="127">
        <f t="shared" si="460"/>
        <v>0</v>
      </c>
      <c r="P1553" s="123">
        <f t="shared" ca="1" si="461"/>
        <v>282.04777000000001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1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45247</v>
      </c>
      <c r="B1554" s="122">
        <f t="shared" ca="1" si="450"/>
        <v>10287.133620000001</v>
      </c>
      <c r="C1554" s="123">
        <f t="shared" si="451"/>
        <v>10000</v>
      </c>
      <c r="D1554" s="124">
        <f ca="1">IF(A1554&lt;$B$1,VLOOKUP(A1554,[1]DI!$A$4:$B$15000,2,FALSE),0)</f>
        <v>0.1215</v>
      </c>
      <c r="E1554" s="123">
        <f t="shared" ca="1" si="452"/>
        <v>1.00045513</v>
      </c>
      <c r="F1554" s="123">
        <f ca="1">(TRUNC(PRODUCT($E$12:$E1553),16))</f>
        <v>1.3689472675026499</v>
      </c>
      <c r="G1554" s="123">
        <f t="shared" ca="1" si="453"/>
        <v>1.33363043232147</v>
      </c>
      <c r="H1554" s="123">
        <f t="shared" ca="1" si="454"/>
        <v>1.02648173</v>
      </c>
      <c r="I1554" s="124">
        <f t="shared" si="467"/>
        <v>0.01</v>
      </c>
      <c r="J1554" s="125">
        <f t="shared" si="455"/>
        <v>45166</v>
      </c>
      <c r="K1554" s="126">
        <f t="shared" si="456"/>
        <v>55</v>
      </c>
      <c r="L1554" s="127">
        <f t="shared" si="457"/>
        <v>55</v>
      </c>
      <c r="M1554" s="128">
        <f t="shared" si="458"/>
        <v>1.0021740589999999</v>
      </c>
      <c r="N1554" s="128">
        <f t="shared" ca="1" si="459"/>
        <v>1.028713362</v>
      </c>
      <c r="O1554" s="127">
        <f t="shared" si="460"/>
        <v>0</v>
      </c>
      <c r="P1554" s="123">
        <f t="shared" ca="1" si="461"/>
        <v>287.13362000000001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1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45248</v>
      </c>
      <c r="B1555" s="122">
        <f t="shared" ca="1" si="450"/>
        <v>10292.221960000001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1.3695703164725099</v>
      </c>
      <c r="G1555" s="123">
        <f t="shared" ca="1" si="453"/>
        <v>1.33363043232147</v>
      </c>
      <c r="H1555" s="123">
        <f t="shared" ca="1" si="454"/>
        <v>1.02694891</v>
      </c>
      <c r="I1555" s="124">
        <f t="shared" si="467"/>
        <v>0.01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1.002213631</v>
      </c>
      <c r="N1555" s="128">
        <f t="shared" ca="1" si="459"/>
        <v>1.0292221960000001</v>
      </c>
      <c r="O1555" s="127">
        <f t="shared" si="460"/>
        <v>0</v>
      </c>
      <c r="P1555" s="123">
        <f t="shared" ca="1" si="461"/>
        <v>292.22196000000002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1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45249</v>
      </c>
      <c r="B1556" s="122">
        <f t="shared" ca="1" si="450"/>
        <v>10292.221960000001</v>
      </c>
      <c r="C1556" s="123">
        <f t="shared" si="451"/>
        <v>10000</v>
      </c>
      <c r="D1556" s="124">
        <f ca="1">IF(A1556&lt;$B$1,VLOOKUP(A1556,[1]DI!$A$4:$B$15000,2,FALSE),0)</f>
        <v>0</v>
      </c>
      <c r="E1556" s="123">
        <f t="shared" ca="1" si="452"/>
        <v>1</v>
      </c>
      <c r="F1556" s="123">
        <f ca="1">(TRUNC(PRODUCT($E$12:$E1555),16))</f>
        <v>1.3695703164725099</v>
      </c>
      <c r="G1556" s="123">
        <f t="shared" ca="1" si="453"/>
        <v>1.33363043232147</v>
      </c>
      <c r="H1556" s="123">
        <f t="shared" ca="1" si="454"/>
        <v>1.02694891</v>
      </c>
      <c r="I1556" s="124">
        <f t="shared" si="467"/>
        <v>0.01</v>
      </c>
      <c r="J1556" s="125">
        <f t="shared" si="455"/>
        <v>45166</v>
      </c>
      <c r="K1556" s="126">
        <f t="shared" si="456"/>
        <v>55</v>
      </c>
      <c r="L1556" s="127">
        <f t="shared" si="457"/>
        <v>56</v>
      </c>
      <c r="M1556" s="128">
        <f t="shared" si="458"/>
        <v>1.002213631</v>
      </c>
      <c r="N1556" s="128">
        <f t="shared" ca="1" si="459"/>
        <v>1.0292221960000001</v>
      </c>
      <c r="O1556" s="127">
        <f t="shared" si="460"/>
        <v>0</v>
      </c>
      <c r="P1556" s="123">
        <f t="shared" ca="1" si="461"/>
        <v>292.22196000000002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1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45250</v>
      </c>
      <c r="B1557" s="122">
        <f t="shared" ca="1" si="450"/>
        <v>10292.221960000001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1.3695703164725099</v>
      </c>
      <c r="G1557" s="123">
        <f t="shared" ca="1" si="453"/>
        <v>1.33363043232147</v>
      </c>
      <c r="H1557" s="123">
        <f t="shared" ca="1" si="454"/>
        <v>1.02694891</v>
      </c>
      <c r="I1557" s="124">
        <f t="shared" si="467"/>
        <v>0.01</v>
      </c>
      <c r="J1557" s="125">
        <f t="shared" si="455"/>
        <v>45166</v>
      </c>
      <c r="K1557" s="126">
        <f t="shared" si="456"/>
        <v>56</v>
      </c>
      <c r="L1557" s="127">
        <f t="shared" si="457"/>
        <v>56</v>
      </c>
      <c r="M1557" s="128">
        <f t="shared" si="458"/>
        <v>1.002213631</v>
      </c>
      <c r="N1557" s="128">
        <f t="shared" ca="1" si="459"/>
        <v>1.0292221960000001</v>
      </c>
      <c r="O1557" s="127">
        <f t="shared" si="460"/>
        <v>0</v>
      </c>
      <c r="P1557" s="123">
        <f t="shared" ca="1" si="461"/>
        <v>292.22196000000002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1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45251</v>
      </c>
      <c r="B1558" s="122">
        <f t="shared" ca="1" si="450"/>
        <v>10297.3128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1.3701936490106501</v>
      </c>
      <c r="G1558" s="123">
        <f t="shared" ca="1" si="453"/>
        <v>1.33363043232147</v>
      </c>
      <c r="H1558" s="123">
        <f t="shared" ca="1" si="454"/>
        <v>1.0274163000000001</v>
      </c>
      <c r="I1558" s="124">
        <f t="shared" si="467"/>
        <v>0.01</v>
      </c>
      <c r="J1558" s="125">
        <f t="shared" si="455"/>
        <v>45166</v>
      </c>
      <c r="K1558" s="126">
        <f t="shared" si="456"/>
        <v>57</v>
      </c>
      <c r="L1558" s="127">
        <f t="shared" si="457"/>
        <v>57</v>
      </c>
      <c r="M1558" s="128">
        <f t="shared" si="458"/>
        <v>1.0022532049999999</v>
      </c>
      <c r="N1558" s="128">
        <f t="shared" ca="1" si="459"/>
        <v>1.02973128</v>
      </c>
      <c r="O1558" s="127">
        <f t="shared" si="460"/>
        <v>0</v>
      </c>
      <c r="P1558" s="123">
        <f t="shared" ca="1" si="461"/>
        <v>297.31279999999998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1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45252</v>
      </c>
      <c r="B1559" s="122">
        <f t="shared" ca="1" si="450"/>
        <v>10302.406220000001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1.3708172652461199</v>
      </c>
      <c r="G1559" s="123">
        <f t="shared" ca="1" si="453"/>
        <v>1.33363043232147</v>
      </c>
      <c r="H1559" s="123">
        <f t="shared" ca="1" si="454"/>
        <v>1.0278839099999999</v>
      </c>
      <c r="I1559" s="124">
        <f t="shared" si="467"/>
        <v>0.01</v>
      </c>
      <c r="J1559" s="125">
        <f t="shared" si="455"/>
        <v>45166</v>
      </c>
      <c r="K1559" s="126">
        <f t="shared" si="456"/>
        <v>58</v>
      </c>
      <c r="L1559" s="127">
        <f t="shared" si="457"/>
        <v>58</v>
      </c>
      <c r="M1559" s="128">
        <f t="shared" si="458"/>
        <v>1.0022927800000001</v>
      </c>
      <c r="N1559" s="128">
        <f t="shared" ca="1" si="459"/>
        <v>1.030240622</v>
      </c>
      <c r="O1559" s="127">
        <f t="shared" si="460"/>
        <v>0</v>
      </c>
      <c r="P1559" s="123">
        <f t="shared" ca="1" si="461"/>
        <v>302.40622000000002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1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45253</v>
      </c>
      <c r="B1560" s="122">
        <f t="shared" ca="1" si="450"/>
        <v>10307.50212999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1.37144116530805</v>
      </c>
      <c r="G1560" s="123">
        <f t="shared" ca="1" si="453"/>
        <v>1.33363043232147</v>
      </c>
      <c r="H1560" s="123">
        <f t="shared" ca="1" si="454"/>
        <v>1.02835173</v>
      </c>
      <c r="I1560" s="124">
        <f t="shared" si="467"/>
        <v>0.01</v>
      </c>
      <c r="J1560" s="125">
        <f t="shared" si="455"/>
        <v>45166</v>
      </c>
      <c r="K1560" s="126">
        <f t="shared" si="456"/>
        <v>59</v>
      </c>
      <c r="L1560" s="127">
        <f t="shared" si="457"/>
        <v>59</v>
      </c>
      <c r="M1560" s="128">
        <f t="shared" si="458"/>
        <v>1.002332357</v>
      </c>
      <c r="N1560" s="128">
        <f t="shared" ca="1" si="459"/>
        <v>1.0307502129999999</v>
      </c>
      <c r="O1560" s="127">
        <f t="shared" si="460"/>
        <v>0</v>
      </c>
      <c r="P1560" s="123">
        <f t="shared" ca="1" si="461"/>
        <v>307.50212999000001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1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45254</v>
      </c>
      <c r="B1561" s="122">
        <f t="shared" ca="1" si="450"/>
        <v>10312.600640000001</v>
      </c>
      <c r="C1561" s="123">
        <f t="shared" si="451"/>
        <v>10000</v>
      </c>
      <c r="D1561" s="124">
        <f ca="1">IF(A1561&lt;$B$1,VLOOKUP(A1561,[1]DI!$A$4:$B$15000,2,FALSE),0)</f>
        <v>0.1215</v>
      </c>
      <c r="E1561" s="123">
        <f t="shared" ca="1" si="452"/>
        <v>1.00045513</v>
      </c>
      <c r="F1561" s="123">
        <f ca="1">(TRUNC(PRODUCT($E$12:$E1560),16))</f>
        <v>1.3720653493256201</v>
      </c>
      <c r="G1561" s="123">
        <f t="shared" ca="1" si="453"/>
        <v>1.33363043232147</v>
      </c>
      <c r="H1561" s="123">
        <f t="shared" ca="1" si="454"/>
        <v>1.0288197699999999</v>
      </c>
      <c r="I1561" s="124">
        <f t="shared" si="467"/>
        <v>0.01</v>
      </c>
      <c r="J1561" s="125">
        <f t="shared" si="455"/>
        <v>45166</v>
      </c>
      <c r="K1561" s="126">
        <f t="shared" si="456"/>
        <v>60</v>
      </c>
      <c r="L1561" s="127">
        <f t="shared" si="457"/>
        <v>60</v>
      </c>
      <c r="M1561" s="128">
        <f t="shared" si="458"/>
        <v>1.002371935</v>
      </c>
      <c r="N1561" s="128">
        <f t="shared" ca="1" si="459"/>
        <v>1.031260064</v>
      </c>
      <c r="O1561" s="127">
        <f t="shared" si="460"/>
        <v>0</v>
      </c>
      <c r="P1561" s="123">
        <f t="shared" ca="1" si="461"/>
        <v>312.60064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1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45255</v>
      </c>
      <c r="B1562" s="122">
        <f t="shared" ca="1" si="450"/>
        <v>10317.70153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1.37268981742806</v>
      </c>
      <c r="G1562" s="123">
        <f t="shared" ca="1" si="453"/>
        <v>1.33363043232147</v>
      </c>
      <c r="H1562" s="123">
        <f t="shared" ca="1" si="454"/>
        <v>1.0292880099999999</v>
      </c>
      <c r="I1562" s="124">
        <f t="shared" si="467"/>
        <v>0.01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1.0024115149999999</v>
      </c>
      <c r="N1562" s="128">
        <f t="shared" ca="1" si="459"/>
        <v>1.0317701530000001</v>
      </c>
      <c r="O1562" s="127">
        <f t="shared" si="460"/>
        <v>0</v>
      </c>
      <c r="P1562" s="123">
        <f t="shared" ca="1" si="461"/>
        <v>317.70152999999999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1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45256</v>
      </c>
      <c r="B1563" s="122">
        <f t="shared" ca="1" si="450"/>
        <v>10317.70153</v>
      </c>
      <c r="C1563" s="123">
        <f t="shared" si="451"/>
        <v>10000</v>
      </c>
      <c r="D1563" s="124">
        <f ca="1">IF(A1563&lt;$B$1,VLOOKUP(A1563,[1]DI!$A$4:$B$15000,2,FALSE),0)</f>
        <v>0</v>
      </c>
      <c r="E1563" s="123">
        <f t="shared" ca="1" si="452"/>
        <v>1</v>
      </c>
      <c r="F1563" s="123">
        <f ca="1">(TRUNC(PRODUCT($E$12:$E1562),16))</f>
        <v>1.37268981742806</v>
      </c>
      <c r="G1563" s="123">
        <f t="shared" ca="1" si="453"/>
        <v>1.33363043232147</v>
      </c>
      <c r="H1563" s="123">
        <f t="shared" ca="1" si="454"/>
        <v>1.0292880099999999</v>
      </c>
      <c r="I1563" s="124">
        <f t="shared" si="467"/>
        <v>0.01</v>
      </c>
      <c r="J1563" s="125">
        <f t="shared" si="455"/>
        <v>45166</v>
      </c>
      <c r="K1563" s="126">
        <f t="shared" si="456"/>
        <v>60</v>
      </c>
      <c r="L1563" s="127">
        <f t="shared" si="457"/>
        <v>61</v>
      </c>
      <c r="M1563" s="128">
        <f t="shared" si="458"/>
        <v>1.0024115149999999</v>
      </c>
      <c r="N1563" s="128">
        <f t="shared" ca="1" si="459"/>
        <v>1.0317701530000001</v>
      </c>
      <c r="O1563" s="127">
        <f t="shared" si="460"/>
        <v>0</v>
      </c>
      <c r="P1563" s="123">
        <f t="shared" ca="1" si="461"/>
        <v>317.70152999999999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1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45257</v>
      </c>
      <c r="B1564" s="122">
        <f t="shared" ca="1" si="450"/>
        <v>10317.70153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1.37268981742806</v>
      </c>
      <c r="G1564" s="123">
        <f t="shared" ca="1" si="453"/>
        <v>1.33363043232147</v>
      </c>
      <c r="H1564" s="123">
        <f t="shared" ca="1" si="454"/>
        <v>1.0292880099999999</v>
      </c>
      <c r="I1564" s="124">
        <f t="shared" si="467"/>
        <v>0.01</v>
      </c>
      <c r="J1564" s="125">
        <f t="shared" si="455"/>
        <v>45166</v>
      </c>
      <c r="K1564" s="126">
        <f t="shared" si="456"/>
        <v>61</v>
      </c>
      <c r="L1564" s="127">
        <f t="shared" si="457"/>
        <v>61</v>
      </c>
      <c r="M1564" s="128">
        <f t="shared" si="458"/>
        <v>1.0024115149999999</v>
      </c>
      <c r="N1564" s="128">
        <f t="shared" ca="1" si="459"/>
        <v>1.0317701530000001</v>
      </c>
      <c r="O1564" s="127">
        <f t="shared" si="460"/>
        <v>0</v>
      </c>
      <c r="P1564" s="123">
        <f t="shared" ca="1" si="461"/>
        <v>317.70152999999999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1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45258</v>
      </c>
      <c r="B1565" s="122">
        <f t="shared" ca="1" si="450"/>
        <v>10322.80502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1.37331456974466</v>
      </c>
      <c r="G1565" s="123">
        <f t="shared" ca="1" si="453"/>
        <v>1.33363043232147</v>
      </c>
      <c r="H1565" s="123">
        <f t="shared" ca="1" si="454"/>
        <v>1.0297564699999999</v>
      </c>
      <c r="I1565" s="124">
        <f t="shared" si="467"/>
        <v>0.01</v>
      </c>
      <c r="J1565" s="125">
        <f t="shared" si="455"/>
        <v>45166</v>
      </c>
      <c r="K1565" s="126">
        <f t="shared" si="456"/>
        <v>62</v>
      </c>
      <c r="L1565" s="127">
        <f t="shared" si="457"/>
        <v>62</v>
      </c>
      <c r="M1565" s="128">
        <f t="shared" si="458"/>
        <v>1.0024510959999999</v>
      </c>
      <c r="N1565" s="128">
        <f t="shared" ca="1" si="459"/>
        <v>1.0322805020000001</v>
      </c>
      <c r="O1565" s="127">
        <f t="shared" si="460"/>
        <v>0</v>
      </c>
      <c r="P1565" s="123">
        <f t="shared" ca="1" si="461"/>
        <v>322.80502000000001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1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45259</v>
      </c>
      <c r="B1566" s="122">
        <f t="shared" ca="1" si="450"/>
        <v>10327.911099999999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1.37393960640479</v>
      </c>
      <c r="G1566" s="123">
        <f t="shared" ca="1" si="453"/>
        <v>1.33363043232147</v>
      </c>
      <c r="H1566" s="123">
        <f t="shared" ca="1" si="454"/>
        <v>1.0302251499999999</v>
      </c>
      <c r="I1566" s="124">
        <f t="shared" si="467"/>
        <v>0.01</v>
      </c>
      <c r="J1566" s="125">
        <f t="shared" si="455"/>
        <v>45166</v>
      </c>
      <c r="K1566" s="126">
        <f t="shared" si="456"/>
        <v>63</v>
      </c>
      <c r="L1566" s="127">
        <f t="shared" si="457"/>
        <v>63</v>
      </c>
      <c r="M1566" s="128">
        <f t="shared" si="458"/>
        <v>1.0024906790000001</v>
      </c>
      <c r="N1566" s="128">
        <f t="shared" ca="1" si="459"/>
        <v>1.03279111</v>
      </c>
      <c r="O1566" s="127">
        <f t="shared" si="460"/>
        <v>0</v>
      </c>
      <c r="P1566" s="123">
        <f t="shared" ca="1" si="461"/>
        <v>327.91109999999998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1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45260</v>
      </c>
      <c r="B1567" s="122">
        <f t="shared" ca="1" si="450"/>
        <v>10333.01958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1.37456492753786</v>
      </c>
      <c r="G1567" s="123">
        <f t="shared" ca="1" si="453"/>
        <v>1.33363043232147</v>
      </c>
      <c r="H1567" s="123">
        <f t="shared" ca="1" si="454"/>
        <v>1.03069403</v>
      </c>
      <c r="I1567" s="124">
        <f t="shared" si="467"/>
        <v>0.01</v>
      </c>
      <c r="J1567" s="125">
        <f t="shared" si="455"/>
        <v>45166</v>
      </c>
      <c r="K1567" s="126">
        <f t="shared" si="456"/>
        <v>64</v>
      </c>
      <c r="L1567" s="127">
        <f t="shared" si="457"/>
        <v>64</v>
      </c>
      <c r="M1567" s="128">
        <f t="shared" si="458"/>
        <v>1.002530264</v>
      </c>
      <c r="N1567" s="128">
        <f t="shared" ca="1" si="459"/>
        <v>1.033301958</v>
      </c>
      <c r="O1567" s="127">
        <f t="shared" si="460"/>
        <v>0</v>
      </c>
      <c r="P1567" s="123">
        <f t="shared" ca="1" si="461"/>
        <v>333.01958000000002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1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45261</v>
      </c>
      <c r="B1568" s="122">
        <f t="shared" ca="1" si="450"/>
        <v>10338.13064999</v>
      </c>
      <c r="C1568" s="123">
        <f t="shared" si="451"/>
        <v>10000</v>
      </c>
      <c r="D1568" s="124">
        <f ca="1">IF(A1568&lt;$B$1,VLOOKUP(A1568,[1]DI!$A$4:$B$15000,2,FALSE),0)</f>
        <v>0.1215</v>
      </c>
      <c r="E1568" s="123">
        <f t="shared" ca="1" si="452"/>
        <v>1.00045513</v>
      </c>
      <c r="F1568" s="123">
        <f ca="1">(TRUNC(PRODUCT($E$12:$E1567),16))</f>
        <v>1.3751905332733301</v>
      </c>
      <c r="G1568" s="123">
        <f t="shared" ca="1" si="453"/>
        <v>1.33363043232147</v>
      </c>
      <c r="H1568" s="123">
        <f t="shared" ca="1" si="454"/>
        <v>1.0311631299999999</v>
      </c>
      <c r="I1568" s="124">
        <f t="shared" si="467"/>
        <v>0.01</v>
      </c>
      <c r="J1568" s="125">
        <f t="shared" si="455"/>
        <v>45166</v>
      </c>
      <c r="K1568" s="126">
        <f t="shared" si="456"/>
        <v>65</v>
      </c>
      <c r="L1568" s="127">
        <f t="shared" si="457"/>
        <v>65</v>
      </c>
      <c r="M1568" s="128">
        <f t="shared" si="458"/>
        <v>1.00256985</v>
      </c>
      <c r="N1568" s="128">
        <f t="shared" ca="1" si="459"/>
        <v>1.0338130649999999</v>
      </c>
      <c r="O1568" s="127">
        <f t="shared" si="460"/>
        <v>0</v>
      </c>
      <c r="P1568" s="123">
        <f t="shared" ca="1" si="461"/>
        <v>338.13064998999999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1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45262</v>
      </c>
      <c r="B1569" s="122">
        <f t="shared" ca="1" si="450"/>
        <v>10343.244309989999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1.37581642374073</v>
      </c>
      <c r="G1569" s="123">
        <f t="shared" ca="1" si="453"/>
        <v>1.33363043232147</v>
      </c>
      <c r="H1569" s="123">
        <f t="shared" ca="1" si="454"/>
        <v>1.03163245</v>
      </c>
      <c r="I1569" s="124">
        <f t="shared" si="467"/>
        <v>0.01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1.0026094379999999</v>
      </c>
      <c r="N1569" s="128">
        <f t="shared" ca="1" si="459"/>
        <v>1.0343244309999999</v>
      </c>
      <c r="O1569" s="127">
        <f t="shared" si="460"/>
        <v>0</v>
      </c>
      <c r="P1569" s="123">
        <f t="shared" ca="1" si="461"/>
        <v>343.24430998999998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1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45263</v>
      </c>
      <c r="B1570" s="122">
        <f t="shared" ca="1" si="450"/>
        <v>10343.244309989999</v>
      </c>
      <c r="C1570" s="123">
        <f t="shared" si="451"/>
        <v>10000</v>
      </c>
      <c r="D1570" s="124">
        <f ca="1">IF(A1570&lt;$B$1,VLOOKUP(A1570,[1]DI!$A$4:$B$15000,2,FALSE),0)</f>
        <v>0</v>
      </c>
      <c r="E1570" s="123">
        <f t="shared" ca="1" si="452"/>
        <v>1</v>
      </c>
      <c r="F1570" s="123">
        <f ca="1">(TRUNC(PRODUCT($E$12:$E1569),16))</f>
        <v>1.37581642374073</v>
      </c>
      <c r="G1570" s="123">
        <f t="shared" ca="1" si="453"/>
        <v>1.33363043232147</v>
      </c>
      <c r="H1570" s="123">
        <f t="shared" ca="1" si="454"/>
        <v>1.03163245</v>
      </c>
      <c r="I1570" s="124">
        <f t="shared" si="467"/>
        <v>0.01</v>
      </c>
      <c r="J1570" s="125">
        <f t="shared" si="455"/>
        <v>45166</v>
      </c>
      <c r="K1570" s="126">
        <f t="shared" si="456"/>
        <v>65</v>
      </c>
      <c r="L1570" s="127">
        <f t="shared" si="457"/>
        <v>66</v>
      </c>
      <c r="M1570" s="128">
        <f t="shared" si="458"/>
        <v>1.0026094379999999</v>
      </c>
      <c r="N1570" s="128">
        <f t="shared" ca="1" si="459"/>
        <v>1.0343244309999999</v>
      </c>
      <c r="O1570" s="127">
        <f t="shared" si="460"/>
        <v>0</v>
      </c>
      <c r="P1570" s="123">
        <f t="shared" ca="1" si="461"/>
        <v>343.24430998999998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1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45264</v>
      </c>
      <c r="B1571" s="122">
        <f t="shared" ca="1" si="450"/>
        <v>10343.244309989999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1.37581642374073</v>
      </c>
      <c r="G1571" s="123">
        <f t="shared" ca="1" si="453"/>
        <v>1.33363043232147</v>
      </c>
      <c r="H1571" s="123">
        <f t="shared" ca="1" si="454"/>
        <v>1.03163245</v>
      </c>
      <c r="I1571" s="124">
        <f t="shared" si="467"/>
        <v>0.01</v>
      </c>
      <c r="J1571" s="125">
        <f t="shared" si="455"/>
        <v>45166</v>
      </c>
      <c r="K1571" s="126">
        <f t="shared" si="456"/>
        <v>66</v>
      </c>
      <c r="L1571" s="127">
        <f t="shared" si="457"/>
        <v>66</v>
      </c>
      <c r="M1571" s="128">
        <f t="shared" si="458"/>
        <v>1.0026094379999999</v>
      </c>
      <c r="N1571" s="128">
        <f t="shared" ca="1" si="459"/>
        <v>1.0343244309999999</v>
      </c>
      <c r="O1571" s="127">
        <f t="shared" si="460"/>
        <v>0</v>
      </c>
      <c r="P1571" s="123">
        <f t="shared" ca="1" si="461"/>
        <v>343.24430998999998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1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45265</v>
      </c>
      <c r="B1572" s="122">
        <f t="shared" ca="1" si="450"/>
        <v>10348.360360000001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1.37644259906967</v>
      </c>
      <c r="G1572" s="123">
        <f t="shared" ca="1" si="453"/>
        <v>1.33363043232147</v>
      </c>
      <c r="H1572" s="123">
        <f t="shared" ca="1" si="454"/>
        <v>1.03210197</v>
      </c>
      <c r="I1572" s="124">
        <f t="shared" si="467"/>
        <v>0.01</v>
      </c>
      <c r="J1572" s="125">
        <f t="shared" si="455"/>
        <v>45166</v>
      </c>
      <c r="K1572" s="126">
        <f t="shared" si="456"/>
        <v>67</v>
      </c>
      <c r="L1572" s="127">
        <f t="shared" si="457"/>
        <v>67</v>
      </c>
      <c r="M1572" s="128">
        <f t="shared" si="458"/>
        <v>1.0026490269999999</v>
      </c>
      <c r="N1572" s="128">
        <f t="shared" ca="1" si="459"/>
        <v>1.034836036</v>
      </c>
      <c r="O1572" s="127">
        <f t="shared" si="460"/>
        <v>0</v>
      </c>
      <c r="P1572" s="123">
        <f t="shared" ca="1" si="461"/>
        <v>348.36036000000001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1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45266</v>
      </c>
      <c r="B1573" s="122">
        <f t="shared" ca="1" si="450"/>
        <v>10353.479009999999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1.3770690593897901</v>
      </c>
      <c r="G1573" s="123">
        <f t="shared" ca="1" si="453"/>
        <v>1.33363043232147</v>
      </c>
      <c r="H1573" s="123">
        <f t="shared" ca="1" si="454"/>
        <v>1.03257171</v>
      </c>
      <c r="I1573" s="124">
        <f t="shared" si="467"/>
        <v>0.01</v>
      </c>
      <c r="J1573" s="125">
        <f t="shared" si="455"/>
        <v>45166</v>
      </c>
      <c r="K1573" s="126">
        <f t="shared" si="456"/>
        <v>68</v>
      </c>
      <c r="L1573" s="127">
        <f t="shared" si="457"/>
        <v>68</v>
      </c>
      <c r="M1573" s="128">
        <f t="shared" si="458"/>
        <v>1.0026886180000001</v>
      </c>
      <c r="N1573" s="128">
        <f t="shared" ca="1" si="459"/>
        <v>1.035347901</v>
      </c>
      <c r="O1573" s="127">
        <f t="shared" si="460"/>
        <v>0</v>
      </c>
      <c r="P1573" s="123">
        <f t="shared" ca="1" si="461"/>
        <v>353.47901000000002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1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45267</v>
      </c>
      <c r="B1574" s="122">
        <f t="shared" ca="1" si="450"/>
        <v>10358.60025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1.3776958048307899</v>
      </c>
      <c r="G1574" s="123">
        <f t="shared" ca="1" si="453"/>
        <v>1.33363043232147</v>
      </c>
      <c r="H1574" s="123">
        <f t="shared" ca="1" si="454"/>
        <v>1.03304167</v>
      </c>
      <c r="I1574" s="124">
        <f t="shared" si="467"/>
        <v>0.01</v>
      </c>
      <c r="J1574" s="125">
        <f t="shared" si="455"/>
        <v>45166</v>
      </c>
      <c r="K1574" s="126">
        <f t="shared" si="456"/>
        <v>69</v>
      </c>
      <c r="L1574" s="127">
        <f t="shared" si="457"/>
        <v>69</v>
      </c>
      <c r="M1574" s="128">
        <f t="shared" si="458"/>
        <v>1.0027282099999999</v>
      </c>
      <c r="N1574" s="128">
        <f t="shared" ca="1" si="459"/>
        <v>1.0358600250000001</v>
      </c>
      <c r="O1574" s="127">
        <f t="shared" si="460"/>
        <v>0</v>
      </c>
      <c r="P1574" s="123">
        <f t="shared" ca="1" si="461"/>
        <v>358.60025000000002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1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45268</v>
      </c>
      <c r="B1575" s="122">
        <f t="shared" ca="1" si="450"/>
        <v>10363.72397999</v>
      </c>
      <c r="C1575" s="123">
        <f t="shared" si="451"/>
        <v>10000</v>
      </c>
      <c r="D1575" s="124">
        <f ca="1">IF(A1575&lt;$B$1,VLOOKUP(A1575,[1]DI!$A$4:$B$15000,2,FALSE),0)</f>
        <v>0.1215</v>
      </c>
      <c r="E1575" s="123">
        <f t="shared" ca="1" si="452"/>
        <v>1.00045513</v>
      </c>
      <c r="F1575" s="123">
        <f ca="1">(TRUNC(PRODUCT($E$12:$E1574),16))</f>
        <v>1.3783228355224399</v>
      </c>
      <c r="G1575" s="123">
        <f t="shared" ca="1" si="453"/>
        <v>1.33363043232147</v>
      </c>
      <c r="H1575" s="123">
        <f t="shared" ca="1" si="454"/>
        <v>1.0335118400000001</v>
      </c>
      <c r="I1575" s="124">
        <f t="shared" si="467"/>
        <v>0.01</v>
      </c>
      <c r="J1575" s="125">
        <f t="shared" si="455"/>
        <v>45166</v>
      </c>
      <c r="K1575" s="126">
        <f t="shared" si="456"/>
        <v>70</v>
      </c>
      <c r="L1575" s="127">
        <f t="shared" si="457"/>
        <v>70</v>
      </c>
      <c r="M1575" s="128">
        <f t="shared" si="458"/>
        <v>1.0027678040000001</v>
      </c>
      <c r="N1575" s="128">
        <f t="shared" ca="1" si="459"/>
        <v>1.0363723979999999</v>
      </c>
      <c r="O1575" s="127">
        <f t="shared" si="460"/>
        <v>0</v>
      </c>
      <c r="P1575" s="123">
        <f t="shared" ca="1" si="461"/>
        <v>363.72397998999998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1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45269</v>
      </c>
      <c r="B1576" s="122">
        <f t="shared" ca="1" si="450"/>
        <v>10368.85022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1.3789501515945699</v>
      </c>
      <c r="G1576" s="123">
        <f t="shared" ca="1" si="453"/>
        <v>1.33363043232147</v>
      </c>
      <c r="H1576" s="123">
        <f t="shared" ca="1" si="454"/>
        <v>1.03398222</v>
      </c>
      <c r="I1576" s="124">
        <f t="shared" si="467"/>
        <v>0.01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1.0028074</v>
      </c>
      <c r="N1576" s="128">
        <f t="shared" ca="1" si="459"/>
        <v>1.0368850220000001</v>
      </c>
      <c r="O1576" s="127">
        <f t="shared" si="460"/>
        <v>0</v>
      </c>
      <c r="P1576" s="123">
        <f t="shared" ca="1" si="461"/>
        <v>368.85021999999998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1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45270</v>
      </c>
      <c r="B1577" s="122">
        <f t="shared" ca="1" si="450"/>
        <v>10368.85022</v>
      </c>
      <c r="C1577" s="123">
        <f t="shared" si="451"/>
        <v>10000</v>
      </c>
      <c r="D1577" s="124">
        <f ca="1">IF(A1577&lt;$B$1,VLOOKUP(A1577,[1]DI!$A$4:$B$15000,2,FALSE),0)</f>
        <v>0</v>
      </c>
      <c r="E1577" s="123">
        <f t="shared" ca="1" si="452"/>
        <v>1</v>
      </c>
      <c r="F1577" s="123">
        <f ca="1">(TRUNC(PRODUCT($E$12:$E1576),16))</f>
        <v>1.3789501515945699</v>
      </c>
      <c r="G1577" s="123">
        <f t="shared" ca="1" si="453"/>
        <v>1.33363043232147</v>
      </c>
      <c r="H1577" s="123">
        <f t="shared" ca="1" si="454"/>
        <v>1.03398222</v>
      </c>
      <c r="I1577" s="124">
        <f t="shared" si="467"/>
        <v>0.01</v>
      </c>
      <c r="J1577" s="125">
        <f t="shared" si="455"/>
        <v>45166</v>
      </c>
      <c r="K1577" s="126">
        <f t="shared" si="456"/>
        <v>70</v>
      </c>
      <c r="L1577" s="127">
        <f t="shared" si="457"/>
        <v>71</v>
      </c>
      <c r="M1577" s="128">
        <f t="shared" si="458"/>
        <v>1.0028074</v>
      </c>
      <c r="N1577" s="128">
        <f t="shared" ca="1" si="459"/>
        <v>1.0368850220000001</v>
      </c>
      <c r="O1577" s="127">
        <f t="shared" si="460"/>
        <v>0</v>
      </c>
      <c r="P1577" s="123">
        <f t="shared" ca="1" si="461"/>
        <v>368.85021999999998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1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45271</v>
      </c>
      <c r="B1578" s="122">
        <f t="shared" ca="1" si="450"/>
        <v>10368.85022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1.3789501515945699</v>
      </c>
      <c r="G1578" s="123">
        <f t="shared" ca="1" si="453"/>
        <v>1.33363043232147</v>
      </c>
      <c r="H1578" s="123">
        <f t="shared" ca="1" si="454"/>
        <v>1.03398222</v>
      </c>
      <c r="I1578" s="124">
        <f t="shared" si="467"/>
        <v>0.01</v>
      </c>
      <c r="J1578" s="125">
        <f t="shared" si="455"/>
        <v>45166</v>
      </c>
      <c r="K1578" s="126">
        <f t="shared" si="456"/>
        <v>71</v>
      </c>
      <c r="L1578" s="127">
        <f t="shared" si="457"/>
        <v>71</v>
      </c>
      <c r="M1578" s="128">
        <f t="shared" si="458"/>
        <v>1.0028074</v>
      </c>
      <c r="N1578" s="128">
        <f t="shared" ca="1" si="459"/>
        <v>1.0368850220000001</v>
      </c>
      <c r="O1578" s="127">
        <f t="shared" si="460"/>
        <v>0</v>
      </c>
      <c r="P1578" s="123">
        <f t="shared" ca="1" si="461"/>
        <v>368.85021999999998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1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45272</v>
      </c>
      <c r="B1579" s="122">
        <f t="shared" ca="1" si="450"/>
        <v>10373.97893999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1.3795777531770701</v>
      </c>
      <c r="G1579" s="123">
        <f t="shared" ca="1" si="453"/>
        <v>1.33363043232147</v>
      </c>
      <c r="H1579" s="123">
        <f t="shared" ca="1" si="454"/>
        <v>1.0344528099999999</v>
      </c>
      <c r="I1579" s="124">
        <f t="shared" si="467"/>
        <v>0.01</v>
      </c>
      <c r="J1579" s="125">
        <f t="shared" si="455"/>
        <v>45166</v>
      </c>
      <c r="K1579" s="126">
        <f t="shared" si="456"/>
        <v>72</v>
      </c>
      <c r="L1579" s="127">
        <f t="shared" si="457"/>
        <v>72</v>
      </c>
      <c r="M1579" s="128">
        <f t="shared" si="458"/>
        <v>1.002846997</v>
      </c>
      <c r="N1579" s="128">
        <f t="shared" ca="1" si="459"/>
        <v>1.0373978939999999</v>
      </c>
      <c r="O1579" s="127">
        <f t="shared" si="460"/>
        <v>0</v>
      </c>
      <c r="P1579" s="123">
        <f t="shared" ca="1" si="461"/>
        <v>373.97893999000001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1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45273</v>
      </c>
      <c r="B1580" s="122">
        <f t="shared" ca="1" si="450"/>
        <v>10379.11025</v>
      </c>
      <c r="C1580" s="123">
        <f t="shared" si="451"/>
        <v>10000</v>
      </c>
      <c r="D1580" s="124">
        <f ca="1">IF(A1580&lt;$B$1,VLOOKUP(A1580,[1]DI!$A$4:$B$15000,2,FALSE),0)</f>
        <v>0.1215</v>
      </c>
      <c r="E1580" s="123">
        <f t="shared" ca="1" si="452"/>
        <v>1.00045513</v>
      </c>
      <c r="F1580" s="123">
        <f ca="1">(TRUNC(PRODUCT($E$12:$E1579),16))</f>
        <v>1.3802056403998699</v>
      </c>
      <c r="G1580" s="123">
        <f t="shared" ca="1" si="453"/>
        <v>1.33363043232147</v>
      </c>
      <c r="H1580" s="123">
        <f t="shared" ca="1" si="454"/>
        <v>1.03492362</v>
      </c>
      <c r="I1580" s="124">
        <f t="shared" si="467"/>
        <v>0.01</v>
      </c>
      <c r="J1580" s="125">
        <f t="shared" si="455"/>
        <v>45166</v>
      </c>
      <c r="K1580" s="126">
        <f t="shared" si="456"/>
        <v>73</v>
      </c>
      <c r="L1580" s="127">
        <f t="shared" si="457"/>
        <v>73</v>
      </c>
      <c r="M1580" s="128">
        <f t="shared" si="458"/>
        <v>1.0028865950000001</v>
      </c>
      <c r="N1580" s="128">
        <f t="shared" ca="1" si="459"/>
        <v>1.0379110250000001</v>
      </c>
      <c r="O1580" s="127">
        <f t="shared" si="460"/>
        <v>0</v>
      </c>
      <c r="P1580" s="123">
        <f t="shared" ca="1" si="461"/>
        <v>379.11025000000001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1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45274</v>
      </c>
      <c r="B1581" s="122">
        <f t="shared" ca="1" si="450"/>
        <v>10384.24418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1.3808338133929801</v>
      </c>
      <c r="G1581" s="123">
        <f t="shared" ca="1" si="453"/>
        <v>1.33363043232147</v>
      </c>
      <c r="H1581" s="123">
        <f t="shared" ca="1" si="454"/>
        <v>1.03539465</v>
      </c>
      <c r="I1581" s="124">
        <f t="shared" si="467"/>
        <v>0.01</v>
      </c>
      <c r="J1581" s="125">
        <f t="shared" si="455"/>
        <v>45166</v>
      </c>
      <c r="K1581" s="126">
        <f t="shared" si="456"/>
        <v>74</v>
      </c>
      <c r="L1581" s="127">
        <f t="shared" si="457"/>
        <v>74</v>
      </c>
      <c r="M1581" s="128">
        <f t="shared" si="458"/>
        <v>1.002926196</v>
      </c>
      <c r="N1581" s="128">
        <f t="shared" ca="1" si="459"/>
        <v>1.038424418</v>
      </c>
      <c r="O1581" s="127">
        <f t="shared" si="460"/>
        <v>0</v>
      </c>
      <c r="P1581" s="123">
        <f t="shared" ca="1" si="461"/>
        <v>384.24417999999997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1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45275</v>
      </c>
      <c r="B1582" s="122">
        <f t="shared" ca="1" si="450"/>
        <v>10389.19632999</v>
      </c>
      <c r="C1582" s="123">
        <f t="shared" si="451"/>
        <v>10000</v>
      </c>
      <c r="D1582" s="124">
        <f ca="1">IF(A1582&lt;$B$1,VLOOKUP(A1582,[1]DI!$A$4:$B$15000,2,FALSE),0)</f>
        <v>0.11650000000000001</v>
      </c>
      <c r="E1582" s="123">
        <f t="shared" ca="1" si="452"/>
        <v>1.0004373900000001</v>
      </c>
      <c r="F1582" s="123">
        <f ca="1">(TRUNC(PRODUCT($E$12:$E1581),16))</f>
        <v>1.3814377762946199</v>
      </c>
      <c r="G1582" s="123">
        <f t="shared" ca="1" si="453"/>
        <v>1.33363043232147</v>
      </c>
      <c r="H1582" s="123">
        <f t="shared" ca="1" si="454"/>
        <v>1.0358475199999999</v>
      </c>
      <c r="I1582" s="124">
        <f t="shared" si="467"/>
        <v>0.01</v>
      </c>
      <c r="J1582" s="125">
        <f t="shared" si="455"/>
        <v>45166</v>
      </c>
      <c r="K1582" s="126">
        <f t="shared" si="456"/>
        <v>75</v>
      </c>
      <c r="L1582" s="127">
        <f t="shared" si="457"/>
        <v>75</v>
      </c>
      <c r="M1582" s="128">
        <f t="shared" si="458"/>
        <v>1.0029657970000001</v>
      </c>
      <c r="N1582" s="128">
        <f t="shared" ca="1" si="459"/>
        <v>1.0389196329999999</v>
      </c>
      <c r="O1582" s="127">
        <f t="shared" si="460"/>
        <v>0</v>
      </c>
      <c r="P1582" s="123">
        <f t="shared" ca="1" si="461"/>
        <v>389.19632998999998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1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45276</v>
      </c>
      <c r="B1583" s="122">
        <f t="shared" ca="1" si="450"/>
        <v>10394.150890000001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1.3820420033636001</v>
      </c>
      <c r="G1583" s="123">
        <f t="shared" ca="1" si="453"/>
        <v>1.33363043232147</v>
      </c>
      <c r="H1583" s="123">
        <f t="shared" ca="1" si="454"/>
        <v>1.03630059</v>
      </c>
      <c r="I1583" s="124">
        <f t="shared" si="467"/>
        <v>0.01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1.003005401</v>
      </c>
      <c r="N1583" s="128">
        <f t="shared" ca="1" si="459"/>
        <v>1.039415089</v>
      </c>
      <c r="O1583" s="127">
        <f t="shared" si="460"/>
        <v>0</v>
      </c>
      <c r="P1583" s="123">
        <f t="shared" ca="1" si="461"/>
        <v>394.15089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1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45277</v>
      </c>
      <c r="B1584" s="122">
        <f t="shared" ca="1" si="450"/>
        <v>10394.150890000001</v>
      </c>
      <c r="C1584" s="123">
        <f t="shared" si="451"/>
        <v>10000</v>
      </c>
      <c r="D1584" s="124">
        <f ca="1">IF(A1584&lt;$B$1,VLOOKUP(A1584,[1]DI!$A$4:$B$15000,2,FALSE),0)</f>
        <v>0</v>
      </c>
      <c r="E1584" s="123">
        <f t="shared" ca="1" si="452"/>
        <v>1</v>
      </c>
      <c r="F1584" s="123">
        <f ca="1">(TRUNC(PRODUCT($E$12:$E1583),16))</f>
        <v>1.3820420033636001</v>
      </c>
      <c r="G1584" s="123">
        <f t="shared" ca="1" si="453"/>
        <v>1.33363043232147</v>
      </c>
      <c r="H1584" s="123">
        <f t="shared" ca="1" si="454"/>
        <v>1.03630059</v>
      </c>
      <c r="I1584" s="124">
        <f t="shared" si="467"/>
        <v>0.01</v>
      </c>
      <c r="J1584" s="125">
        <f t="shared" si="455"/>
        <v>45166</v>
      </c>
      <c r="K1584" s="126">
        <f t="shared" si="456"/>
        <v>75</v>
      </c>
      <c r="L1584" s="127">
        <f t="shared" si="457"/>
        <v>76</v>
      </c>
      <c r="M1584" s="128">
        <f t="shared" si="458"/>
        <v>1.003005401</v>
      </c>
      <c r="N1584" s="128">
        <f t="shared" ca="1" si="459"/>
        <v>1.039415089</v>
      </c>
      <c r="O1584" s="127">
        <f t="shared" si="460"/>
        <v>0</v>
      </c>
      <c r="P1584" s="123">
        <f t="shared" ca="1" si="461"/>
        <v>394.15089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1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45278</v>
      </c>
      <c r="B1585" s="122">
        <f t="shared" ca="1" si="450"/>
        <v>10394.150890000001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1.3820420033636001</v>
      </c>
      <c r="G1585" s="123">
        <f t="shared" ca="1" si="453"/>
        <v>1.33363043232147</v>
      </c>
      <c r="H1585" s="123">
        <f t="shared" ca="1" si="454"/>
        <v>1.03630059</v>
      </c>
      <c r="I1585" s="124">
        <f t="shared" si="467"/>
        <v>0.01</v>
      </c>
      <c r="J1585" s="125">
        <f t="shared" si="455"/>
        <v>45166</v>
      </c>
      <c r="K1585" s="126">
        <f t="shared" si="456"/>
        <v>76</v>
      </c>
      <c r="L1585" s="127">
        <f t="shared" si="457"/>
        <v>76</v>
      </c>
      <c r="M1585" s="128">
        <f t="shared" si="458"/>
        <v>1.003005401</v>
      </c>
      <c r="N1585" s="128">
        <f t="shared" ca="1" si="459"/>
        <v>1.039415089</v>
      </c>
      <c r="O1585" s="127">
        <f t="shared" si="460"/>
        <v>0</v>
      </c>
      <c r="P1585" s="123">
        <f t="shared" ca="1" si="461"/>
        <v>394.15089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1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45279</v>
      </c>
      <c r="B1586" s="122">
        <f t="shared" ca="1" si="450"/>
        <v>10399.107819999999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1.38264649471545</v>
      </c>
      <c r="G1586" s="123">
        <f t="shared" ca="1" si="453"/>
        <v>1.33363043232147</v>
      </c>
      <c r="H1586" s="123">
        <f t="shared" ca="1" si="454"/>
        <v>1.0367538599999999</v>
      </c>
      <c r="I1586" s="124">
        <f t="shared" si="467"/>
        <v>0.01</v>
      </c>
      <c r="J1586" s="125">
        <f t="shared" si="455"/>
        <v>45166</v>
      </c>
      <c r="K1586" s="126">
        <f t="shared" si="456"/>
        <v>77</v>
      </c>
      <c r="L1586" s="127">
        <f t="shared" si="457"/>
        <v>77</v>
      </c>
      <c r="M1586" s="128">
        <f t="shared" si="458"/>
        <v>1.003045006</v>
      </c>
      <c r="N1586" s="128">
        <f t="shared" ca="1" si="459"/>
        <v>1.039910782</v>
      </c>
      <c r="O1586" s="127">
        <f t="shared" si="460"/>
        <v>0</v>
      </c>
      <c r="P1586" s="123">
        <f t="shared" ca="1" si="461"/>
        <v>399.10782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1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45280</v>
      </c>
      <c r="B1587" s="122">
        <f t="shared" ca="1" si="450"/>
        <v>10404.06702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1.3832512504657699</v>
      </c>
      <c r="G1587" s="123">
        <f t="shared" ca="1" si="453"/>
        <v>1.33363043232147</v>
      </c>
      <c r="H1587" s="123">
        <f t="shared" ca="1" si="454"/>
        <v>1.03720732</v>
      </c>
      <c r="I1587" s="124">
        <f t="shared" si="467"/>
        <v>0.01</v>
      </c>
      <c r="J1587" s="125">
        <f t="shared" si="455"/>
        <v>45166</v>
      </c>
      <c r="K1587" s="126">
        <f t="shared" si="456"/>
        <v>78</v>
      </c>
      <c r="L1587" s="127">
        <f t="shared" si="457"/>
        <v>78</v>
      </c>
      <c r="M1587" s="128">
        <f t="shared" si="458"/>
        <v>1.0030846120000001</v>
      </c>
      <c r="N1587" s="128">
        <f t="shared" ca="1" si="459"/>
        <v>1.0404067020000001</v>
      </c>
      <c r="O1587" s="127">
        <f t="shared" si="460"/>
        <v>0</v>
      </c>
      <c r="P1587" s="123">
        <f t="shared" ca="1" si="461"/>
        <v>404.06702000000001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1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45281</v>
      </c>
      <c r="B1588" s="122">
        <f t="shared" ca="1" si="450"/>
        <v>10409.02870999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1.38385627073021</v>
      </c>
      <c r="G1588" s="123">
        <f t="shared" ca="1" si="453"/>
        <v>1.33363043232147</v>
      </c>
      <c r="H1588" s="123">
        <f t="shared" ca="1" si="454"/>
        <v>1.03766099</v>
      </c>
      <c r="I1588" s="124">
        <f t="shared" si="467"/>
        <v>0.01</v>
      </c>
      <c r="J1588" s="125">
        <f t="shared" si="455"/>
        <v>45166</v>
      </c>
      <c r="K1588" s="126">
        <f t="shared" si="456"/>
        <v>79</v>
      </c>
      <c r="L1588" s="127">
        <f t="shared" si="457"/>
        <v>79</v>
      </c>
      <c r="M1588" s="128">
        <f t="shared" si="458"/>
        <v>1.0031242199999999</v>
      </c>
      <c r="N1588" s="128">
        <f t="shared" ca="1" si="459"/>
        <v>1.0409028709999999</v>
      </c>
      <c r="O1588" s="127">
        <f t="shared" si="460"/>
        <v>0</v>
      </c>
      <c r="P1588" s="123">
        <f t="shared" ca="1" si="461"/>
        <v>409.02870998999998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1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45282</v>
      </c>
      <c r="B1589" s="122">
        <f t="shared" ca="1" si="450"/>
        <v>10413.992689999999</v>
      </c>
      <c r="C1589" s="123">
        <f t="shared" si="451"/>
        <v>10000</v>
      </c>
      <c r="D1589" s="124">
        <f ca="1">IF(A1589&lt;$B$1,VLOOKUP(A1589,[1]DI!$A$4:$B$15000,2,FALSE),0)</f>
        <v>0.11650000000000001</v>
      </c>
      <c r="E1589" s="123">
        <f t="shared" ca="1" si="452"/>
        <v>1.0004373900000001</v>
      </c>
      <c r="F1589" s="123">
        <f ca="1">(TRUNC(PRODUCT($E$12:$E1588),16))</f>
        <v>1.3844615556244699</v>
      </c>
      <c r="G1589" s="123">
        <f t="shared" ca="1" si="453"/>
        <v>1.33363043232147</v>
      </c>
      <c r="H1589" s="123">
        <f t="shared" ca="1" si="454"/>
        <v>1.0381148499999999</v>
      </c>
      <c r="I1589" s="124">
        <f t="shared" si="467"/>
        <v>0.01</v>
      </c>
      <c r="J1589" s="125">
        <f t="shared" si="455"/>
        <v>45166</v>
      </c>
      <c r="K1589" s="126">
        <f t="shared" si="456"/>
        <v>80</v>
      </c>
      <c r="L1589" s="127">
        <f t="shared" si="457"/>
        <v>80</v>
      </c>
      <c r="M1589" s="128">
        <f t="shared" si="458"/>
        <v>1.0031638300000001</v>
      </c>
      <c r="N1589" s="128">
        <f t="shared" ca="1" si="459"/>
        <v>1.041399269</v>
      </c>
      <c r="O1589" s="127">
        <f t="shared" si="460"/>
        <v>0</v>
      </c>
      <c r="P1589" s="123">
        <f t="shared" ca="1" si="461"/>
        <v>413.99268999999998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1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45283</v>
      </c>
      <c r="B1590" s="122">
        <f t="shared" ca="1" si="450"/>
        <v>10418.95904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1.38506710526428</v>
      </c>
      <c r="G1590" s="123">
        <f t="shared" ca="1" si="453"/>
        <v>1.33363043232147</v>
      </c>
      <c r="H1590" s="123">
        <f t="shared" ca="1" si="454"/>
        <v>1.03856891</v>
      </c>
      <c r="I1590" s="124">
        <f t="shared" si="467"/>
        <v>0.01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1.0032034409999999</v>
      </c>
      <c r="N1590" s="128">
        <f t="shared" ca="1" si="459"/>
        <v>1.041895904</v>
      </c>
      <c r="O1590" s="127">
        <f t="shared" si="460"/>
        <v>0</v>
      </c>
      <c r="P1590" s="123">
        <f t="shared" ca="1" si="461"/>
        <v>418.95904000000002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1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45284</v>
      </c>
      <c r="B1591" s="122">
        <f t="shared" ca="1" si="450"/>
        <v>10418.95904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1.38506710526428</v>
      </c>
      <c r="G1591" s="123">
        <f t="shared" ca="1" si="453"/>
        <v>1.33363043232147</v>
      </c>
      <c r="H1591" s="123">
        <f t="shared" ca="1" si="454"/>
        <v>1.03856891</v>
      </c>
      <c r="I1591" s="124">
        <f t="shared" si="467"/>
        <v>0.01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1.0032034409999999</v>
      </c>
      <c r="N1591" s="128">
        <f t="shared" ca="1" si="459"/>
        <v>1.041895904</v>
      </c>
      <c r="O1591" s="127">
        <f t="shared" si="460"/>
        <v>0</v>
      </c>
      <c r="P1591" s="123">
        <f t="shared" ca="1" si="461"/>
        <v>418.95904000000002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1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45285</v>
      </c>
      <c r="B1592" s="122">
        <f t="shared" ca="1" si="450"/>
        <v>10418.95904</v>
      </c>
      <c r="C1592" s="123">
        <f t="shared" si="451"/>
        <v>10000</v>
      </c>
      <c r="D1592" s="124">
        <f ca="1">IF(A1592&lt;$B$1,VLOOKUP(A1592,[1]DI!$A$4:$B$15000,2,FALSE),0)</f>
        <v>0</v>
      </c>
      <c r="E1592" s="123">
        <f t="shared" ca="1" si="452"/>
        <v>1</v>
      </c>
      <c r="F1592" s="123">
        <f ca="1">(TRUNC(PRODUCT($E$12:$E1591),16))</f>
        <v>1.38506710526428</v>
      </c>
      <c r="G1592" s="123">
        <f t="shared" ca="1" si="453"/>
        <v>1.33363043232147</v>
      </c>
      <c r="H1592" s="123">
        <f t="shared" ca="1" si="454"/>
        <v>1.03856891</v>
      </c>
      <c r="I1592" s="124">
        <f t="shared" si="467"/>
        <v>0.01</v>
      </c>
      <c r="J1592" s="125">
        <f t="shared" si="455"/>
        <v>45166</v>
      </c>
      <c r="K1592" s="126">
        <f t="shared" si="456"/>
        <v>80</v>
      </c>
      <c r="L1592" s="127">
        <f t="shared" si="457"/>
        <v>81</v>
      </c>
      <c r="M1592" s="128">
        <f t="shared" si="458"/>
        <v>1.0032034409999999</v>
      </c>
      <c r="N1592" s="128">
        <f t="shared" ca="1" si="459"/>
        <v>1.041895904</v>
      </c>
      <c r="O1592" s="127">
        <f t="shared" si="460"/>
        <v>0</v>
      </c>
      <c r="P1592" s="123">
        <f t="shared" ca="1" si="461"/>
        <v>418.95904000000002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1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45286</v>
      </c>
      <c r="B1593" s="122">
        <f t="shared" ca="1" si="450"/>
        <v>10418.95904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1.38506710526428</v>
      </c>
      <c r="G1593" s="123">
        <f t="shared" ca="1" si="453"/>
        <v>1.33363043232147</v>
      </c>
      <c r="H1593" s="123">
        <f t="shared" ca="1" si="454"/>
        <v>1.03856891</v>
      </c>
      <c r="I1593" s="124">
        <f t="shared" si="467"/>
        <v>0.01</v>
      </c>
      <c r="J1593" s="125">
        <f t="shared" si="455"/>
        <v>45166</v>
      </c>
      <c r="K1593" s="126">
        <f t="shared" si="456"/>
        <v>81</v>
      </c>
      <c r="L1593" s="127">
        <f t="shared" si="457"/>
        <v>81</v>
      </c>
      <c r="M1593" s="128">
        <f t="shared" si="458"/>
        <v>1.0032034409999999</v>
      </c>
      <c r="N1593" s="128">
        <f t="shared" ca="1" si="459"/>
        <v>1.041895904</v>
      </c>
      <c r="O1593" s="127">
        <f t="shared" si="460"/>
        <v>0</v>
      </c>
      <c r="P1593" s="123">
        <f t="shared" ca="1" si="461"/>
        <v>418.95904000000002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1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45287</v>
      </c>
      <c r="B1594" s="122">
        <f t="shared" ca="1" si="450"/>
        <v>10423.92777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1.38567291976546</v>
      </c>
      <c r="G1594" s="123">
        <f t="shared" ca="1" si="453"/>
        <v>1.33363043232147</v>
      </c>
      <c r="H1594" s="123">
        <f t="shared" ca="1" si="454"/>
        <v>1.0390231700000001</v>
      </c>
      <c r="I1594" s="124">
        <f t="shared" si="467"/>
        <v>0.01</v>
      </c>
      <c r="J1594" s="125">
        <f t="shared" si="455"/>
        <v>45166</v>
      </c>
      <c r="K1594" s="126">
        <f t="shared" si="456"/>
        <v>82</v>
      </c>
      <c r="L1594" s="127">
        <f t="shared" si="457"/>
        <v>82</v>
      </c>
      <c r="M1594" s="128">
        <f t="shared" si="458"/>
        <v>1.0032430530000001</v>
      </c>
      <c r="N1594" s="128">
        <f t="shared" ca="1" si="459"/>
        <v>1.0423927770000001</v>
      </c>
      <c r="O1594" s="127">
        <f t="shared" si="460"/>
        <v>0</v>
      </c>
      <c r="P1594" s="123">
        <f t="shared" ca="1" si="461"/>
        <v>423.92777000000001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1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45288</v>
      </c>
      <c r="B1595" s="122">
        <f t="shared" ca="1" si="450"/>
        <v>10428.8989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1.38627899924383</v>
      </c>
      <c r="G1595" s="123">
        <f t="shared" ca="1" si="453"/>
        <v>1.33363043232147</v>
      </c>
      <c r="H1595" s="123">
        <f t="shared" ca="1" si="454"/>
        <v>1.0394776299999999</v>
      </c>
      <c r="I1595" s="124">
        <f t="shared" si="467"/>
        <v>0.01</v>
      </c>
      <c r="J1595" s="125">
        <f t="shared" si="455"/>
        <v>45166</v>
      </c>
      <c r="K1595" s="126">
        <f t="shared" si="456"/>
        <v>83</v>
      </c>
      <c r="L1595" s="127">
        <f t="shared" si="457"/>
        <v>83</v>
      </c>
      <c r="M1595" s="128">
        <f t="shared" si="458"/>
        <v>1.003282668</v>
      </c>
      <c r="N1595" s="128">
        <f t="shared" ca="1" si="459"/>
        <v>1.0428898900000001</v>
      </c>
      <c r="O1595" s="127">
        <f t="shared" si="460"/>
        <v>0</v>
      </c>
      <c r="P1595" s="123">
        <f t="shared" ca="1" si="461"/>
        <v>428.89890000000003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1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45289</v>
      </c>
      <c r="B1596" s="122">
        <f t="shared" ca="1" si="450"/>
        <v>10433.872399989999</v>
      </c>
      <c r="C1596" s="123">
        <f t="shared" si="451"/>
        <v>10000</v>
      </c>
      <c r="D1596" s="124">
        <f ca="1">IF(A1596&lt;$B$1,VLOOKUP(A1596,[1]DI!$A$4:$B$15000,2,FALSE),0)</f>
        <v>0.11650000000000001</v>
      </c>
      <c r="E1596" s="123">
        <f t="shared" ca="1" si="452"/>
        <v>1.0004373900000001</v>
      </c>
      <c r="F1596" s="123">
        <f ca="1">(TRUNC(PRODUCT($E$12:$E1595),16))</f>
        <v>1.3868853438153099</v>
      </c>
      <c r="G1596" s="123">
        <f t="shared" ca="1" si="453"/>
        <v>1.33363043232147</v>
      </c>
      <c r="H1596" s="123">
        <f t="shared" ca="1" si="454"/>
        <v>1.0399322900000001</v>
      </c>
      <c r="I1596" s="124">
        <f t="shared" si="467"/>
        <v>0.01</v>
      </c>
      <c r="J1596" s="125">
        <f t="shared" si="455"/>
        <v>45166</v>
      </c>
      <c r="K1596" s="126">
        <f t="shared" si="456"/>
        <v>84</v>
      </c>
      <c r="L1596" s="127">
        <f t="shared" si="457"/>
        <v>84</v>
      </c>
      <c r="M1596" s="128">
        <f t="shared" si="458"/>
        <v>1.003322284</v>
      </c>
      <c r="N1596" s="128">
        <f t="shared" ca="1" si="459"/>
        <v>1.0433872399999999</v>
      </c>
      <c r="O1596" s="127">
        <f t="shared" si="460"/>
        <v>0</v>
      </c>
      <c r="P1596" s="123">
        <f t="shared" ca="1" si="461"/>
        <v>433.87239999000002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1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45290</v>
      </c>
      <c r="B1597" s="122">
        <f t="shared" ca="1" si="450"/>
        <v>10438.848190000001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1.3874919535958401</v>
      </c>
      <c r="G1597" s="123">
        <f t="shared" ca="1" si="453"/>
        <v>1.33363043232147</v>
      </c>
      <c r="H1597" s="123">
        <f t="shared" ca="1" si="454"/>
        <v>1.04038714</v>
      </c>
      <c r="I1597" s="124">
        <f t="shared" si="467"/>
        <v>0.01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1.0033619009999999</v>
      </c>
      <c r="N1597" s="128">
        <f t="shared" ca="1" si="459"/>
        <v>1.0438848190000001</v>
      </c>
      <c r="O1597" s="127">
        <f t="shared" si="460"/>
        <v>0</v>
      </c>
      <c r="P1597" s="123">
        <f t="shared" ca="1" si="461"/>
        <v>438.84818999999999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1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45291</v>
      </c>
      <c r="B1598" s="122">
        <f t="shared" ca="1" si="450"/>
        <v>10438.848190000001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1.3874919535958401</v>
      </c>
      <c r="G1598" s="123">
        <f t="shared" ca="1" si="453"/>
        <v>1.33363043232147</v>
      </c>
      <c r="H1598" s="123">
        <f t="shared" ca="1" si="454"/>
        <v>1.04038714</v>
      </c>
      <c r="I1598" s="124">
        <f t="shared" si="467"/>
        <v>0.01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1.0033619009999999</v>
      </c>
      <c r="N1598" s="128">
        <f t="shared" ca="1" si="459"/>
        <v>1.0438848190000001</v>
      </c>
      <c r="O1598" s="127">
        <f t="shared" si="460"/>
        <v>0</v>
      </c>
      <c r="P1598" s="123">
        <f t="shared" ca="1" si="461"/>
        <v>438.84818999999999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1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45292</v>
      </c>
      <c r="B1599" s="122">
        <f t="shared" ca="1" si="450"/>
        <v>10438.848190000001</v>
      </c>
      <c r="C1599" s="123">
        <f t="shared" si="451"/>
        <v>10000</v>
      </c>
      <c r="D1599" s="124">
        <f ca="1">IF(A1599&lt;$B$1,VLOOKUP(A1599,[1]DI!$A$4:$B$15000,2,FALSE),0)</f>
        <v>0</v>
      </c>
      <c r="E1599" s="123">
        <f t="shared" ca="1" si="452"/>
        <v>1</v>
      </c>
      <c r="F1599" s="123">
        <f ca="1">(TRUNC(PRODUCT($E$12:$E1598),16))</f>
        <v>1.3874919535958401</v>
      </c>
      <c r="G1599" s="123">
        <f t="shared" ca="1" si="453"/>
        <v>1.33363043232147</v>
      </c>
      <c r="H1599" s="123">
        <f t="shared" ca="1" si="454"/>
        <v>1.04038714</v>
      </c>
      <c r="I1599" s="124">
        <f t="shared" si="467"/>
        <v>0.01</v>
      </c>
      <c r="J1599" s="125">
        <f t="shared" si="455"/>
        <v>45166</v>
      </c>
      <c r="K1599" s="126">
        <f t="shared" si="456"/>
        <v>84</v>
      </c>
      <c r="L1599" s="127">
        <f t="shared" si="457"/>
        <v>85</v>
      </c>
      <c r="M1599" s="128">
        <f t="shared" si="458"/>
        <v>1.0033619009999999</v>
      </c>
      <c r="N1599" s="128">
        <f t="shared" ca="1" si="459"/>
        <v>1.0438848190000001</v>
      </c>
      <c r="O1599" s="127">
        <f t="shared" si="460"/>
        <v>0</v>
      </c>
      <c r="P1599" s="123">
        <f t="shared" ca="1" si="461"/>
        <v>438.84818999999999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1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45293</v>
      </c>
      <c r="B1600" s="122">
        <f t="shared" ca="1" si="450"/>
        <v>10438.848190000001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1.3874919535958401</v>
      </c>
      <c r="G1600" s="123">
        <f t="shared" ca="1" si="453"/>
        <v>1.33363043232147</v>
      </c>
      <c r="H1600" s="123">
        <f t="shared" ca="1" si="454"/>
        <v>1.04038714</v>
      </c>
      <c r="I1600" s="124">
        <f t="shared" si="467"/>
        <v>0.01</v>
      </c>
      <c r="J1600" s="125">
        <f t="shared" si="455"/>
        <v>45166</v>
      </c>
      <c r="K1600" s="126">
        <f t="shared" si="456"/>
        <v>85</v>
      </c>
      <c r="L1600" s="127">
        <f t="shared" si="457"/>
        <v>85</v>
      </c>
      <c r="M1600" s="128">
        <f t="shared" si="458"/>
        <v>1.0033619009999999</v>
      </c>
      <c r="N1600" s="128">
        <f t="shared" ca="1" si="459"/>
        <v>1.0438848190000001</v>
      </c>
      <c r="O1600" s="127">
        <f t="shared" si="460"/>
        <v>0</v>
      </c>
      <c r="P1600" s="123">
        <f t="shared" ca="1" si="461"/>
        <v>438.84818999999999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1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45294</v>
      </c>
      <c r="B1601" s="122">
        <f t="shared" ref="B1601:B1664" ca="1" si="468">IF(A1601&lt;=TODAY(),C1601+P1601,IF(AND(A1601&gt;TODAY(),A1601&lt;=$B$1),IF(VLOOKUP(TODAY(),$A$10:$D$5000,4,FALSE)=0,"n.d",C1601+P1601),"n.d"))</f>
        <v>10443.82646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1.38809882870143</v>
      </c>
      <c r="G1601" s="123">
        <f t="shared" ref="G1601:G1664" ca="1" si="471">IF(O1600&gt;0,F1600,G1600)</f>
        <v>1.33363043232147</v>
      </c>
      <c r="H1601" s="123">
        <f t="shared" ref="H1601:H1664" ca="1" si="472">ROUND(F1601/G1601,8)</f>
        <v>1.0408421999999999</v>
      </c>
      <c r="I1601" s="124">
        <f t="shared" si="467"/>
        <v>0.01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86</v>
      </c>
      <c r="L1601" s="127">
        <f t="shared" ref="L1601:L1664" si="475">IF(AND(K1601=1,K1600=1),1,IF(K1601&gt;0,IF(K1601=K1600,K1601+1,K1601),0))</f>
        <v>86</v>
      </c>
      <c r="M1601" s="128">
        <f t="shared" ref="M1601:M1664" si="476">ROUND((I1601+1)^(L1601/252),9)</f>
        <v>1.0034015199999999</v>
      </c>
      <c r="N1601" s="128">
        <f t="shared" ref="N1601:N1664" ca="1" si="477">ROUND(H1601*M1601,9)</f>
        <v>1.0443826460000001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443.82646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1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45295</v>
      </c>
      <c r="B1602" s="122">
        <f t="shared" ca="1" si="468"/>
        <v>10448.807000000001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1.3887059692481101</v>
      </c>
      <c r="G1602" s="123">
        <f t="shared" ca="1" si="471"/>
        <v>1.33363043232147</v>
      </c>
      <c r="H1602" s="123">
        <f t="shared" ca="1" si="472"/>
        <v>1.0412974500000001</v>
      </c>
      <c r="I1602" s="124">
        <f t="shared" si="467"/>
        <v>0.01</v>
      </c>
      <c r="J1602" s="125">
        <f t="shared" si="473"/>
        <v>45166</v>
      </c>
      <c r="K1602" s="126">
        <f t="shared" si="474"/>
        <v>87</v>
      </c>
      <c r="L1602" s="127">
        <f t="shared" si="475"/>
        <v>87</v>
      </c>
      <c r="M1602" s="128">
        <f t="shared" si="476"/>
        <v>1.0034411400000001</v>
      </c>
      <c r="N1602" s="128">
        <f t="shared" ca="1" si="477"/>
        <v>1.0448807</v>
      </c>
      <c r="O1602" s="127">
        <f t="shared" si="478"/>
        <v>0</v>
      </c>
      <c r="P1602" s="123">
        <f t="shared" ca="1" si="479"/>
        <v>448.80700000000002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1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45296</v>
      </c>
      <c r="B1603" s="122">
        <f t="shared" ca="1" si="468"/>
        <v>10453.78995</v>
      </c>
      <c r="C1603" s="123">
        <f t="shared" si="469"/>
        <v>10000</v>
      </c>
      <c r="D1603" s="124">
        <f ca="1">IF(A1603&lt;$B$1,VLOOKUP(A1603,[1]DI!$A$4:$B$15000,2,FALSE),0)</f>
        <v>0.11650000000000001</v>
      </c>
      <c r="E1603" s="123">
        <f t="shared" ca="1" si="470"/>
        <v>1.0004373900000001</v>
      </c>
      <c r="F1603" s="123">
        <f ca="1">(TRUNC(PRODUCT($E$12:$E1602),16))</f>
        <v>1.3893133753519999</v>
      </c>
      <c r="G1603" s="123">
        <f t="shared" ca="1" si="471"/>
        <v>1.33363043232147</v>
      </c>
      <c r="H1603" s="123">
        <f t="shared" ca="1" si="472"/>
        <v>1.0417529000000001</v>
      </c>
      <c r="I1603" s="124">
        <f t="shared" si="467"/>
        <v>0.01</v>
      </c>
      <c r="J1603" s="125">
        <f t="shared" si="473"/>
        <v>45166</v>
      </c>
      <c r="K1603" s="126">
        <f t="shared" si="474"/>
        <v>88</v>
      </c>
      <c r="L1603" s="127">
        <f t="shared" si="475"/>
        <v>88</v>
      </c>
      <c r="M1603" s="128">
        <f t="shared" si="476"/>
        <v>1.003480763</v>
      </c>
      <c r="N1603" s="128">
        <f t="shared" ca="1" si="477"/>
        <v>1.0453789950000001</v>
      </c>
      <c r="O1603" s="127">
        <f t="shared" si="478"/>
        <v>0</v>
      </c>
      <c r="P1603" s="123">
        <f t="shared" ca="1" si="479"/>
        <v>453.78994999999998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1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45297</v>
      </c>
      <c r="B1604" s="122">
        <f t="shared" ca="1" si="468"/>
        <v>10458.77536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1.38992104712925</v>
      </c>
      <c r="G1604" s="123">
        <f t="shared" ca="1" si="471"/>
        <v>1.33363043232147</v>
      </c>
      <c r="H1604" s="123">
        <f t="shared" ca="1" si="472"/>
        <v>1.04220856</v>
      </c>
      <c r="I1604" s="124">
        <f t="shared" si="467"/>
        <v>0.01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1.0035203859999999</v>
      </c>
      <c r="N1604" s="128">
        <f t="shared" ca="1" si="477"/>
        <v>1.0458775360000001</v>
      </c>
      <c r="O1604" s="127">
        <f t="shared" si="478"/>
        <v>0</v>
      </c>
      <c r="P1604" s="123">
        <f t="shared" ca="1" si="479"/>
        <v>458.77535999999998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1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45298</v>
      </c>
      <c r="B1605" s="122">
        <f t="shared" ca="1" si="468"/>
        <v>10458.77536</v>
      </c>
      <c r="C1605" s="123">
        <f t="shared" si="469"/>
        <v>10000</v>
      </c>
      <c r="D1605" s="124">
        <f ca="1">IF(A1605&lt;$B$1,VLOOKUP(A1605,[1]DI!$A$4:$B$15000,2,FALSE),0)</f>
        <v>0</v>
      </c>
      <c r="E1605" s="123">
        <f t="shared" ca="1" si="470"/>
        <v>1</v>
      </c>
      <c r="F1605" s="123">
        <f ca="1">(TRUNC(PRODUCT($E$12:$E1604),16))</f>
        <v>1.38992104712925</v>
      </c>
      <c r="G1605" s="123">
        <f t="shared" ca="1" si="471"/>
        <v>1.33363043232147</v>
      </c>
      <c r="H1605" s="123">
        <f t="shared" ca="1" si="472"/>
        <v>1.04220856</v>
      </c>
      <c r="I1605" s="124">
        <f t="shared" si="467"/>
        <v>0.01</v>
      </c>
      <c r="J1605" s="125">
        <f t="shared" si="473"/>
        <v>45166</v>
      </c>
      <c r="K1605" s="126">
        <f t="shared" si="474"/>
        <v>88</v>
      </c>
      <c r="L1605" s="127">
        <f t="shared" si="475"/>
        <v>89</v>
      </c>
      <c r="M1605" s="128">
        <f t="shared" si="476"/>
        <v>1.0035203859999999</v>
      </c>
      <c r="N1605" s="128">
        <f t="shared" ca="1" si="477"/>
        <v>1.0458775360000001</v>
      </c>
      <c r="O1605" s="127">
        <f t="shared" si="478"/>
        <v>0</v>
      </c>
      <c r="P1605" s="123">
        <f t="shared" ca="1" si="479"/>
        <v>458.77535999999998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1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45299</v>
      </c>
      <c r="B1606" s="122">
        <f t="shared" ca="1" si="468"/>
        <v>10458.77536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1.38992104712925</v>
      </c>
      <c r="G1606" s="123">
        <f t="shared" ca="1" si="471"/>
        <v>1.33363043232147</v>
      </c>
      <c r="H1606" s="123">
        <f t="shared" ca="1" si="472"/>
        <v>1.04220856</v>
      </c>
      <c r="I1606" s="124">
        <f t="shared" si="467"/>
        <v>0.01</v>
      </c>
      <c r="J1606" s="125">
        <f t="shared" si="473"/>
        <v>45166</v>
      </c>
      <c r="K1606" s="126">
        <f t="shared" si="474"/>
        <v>89</v>
      </c>
      <c r="L1606" s="127">
        <f t="shared" si="475"/>
        <v>89</v>
      </c>
      <c r="M1606" s="128">
        <f t="shared" si="476"/>
        <v>1.0035203859999999</v>
      </c>
      <c r="N1606" s="128">
        <f t="shared" ca="1" si="477"/>
        <v>1.0458775360000001</v>
      </c>
      <c r="O1606" s="127">
        <f t="shared" si="478"/>
        <v>0</v>
      </c>
      <c r="P1606" s="123">
        <f t="shared" ca="1" si="479"/>
        <v>458.77535999999998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1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45300</v>
      </c>
      <c r="B1607" s="122">
        <f t="shared" ca="1" si="468"/>
        <v>10463.763070000001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1.39052898469605</v>
      </c>
      <c r="G1607" s="123">
        <f t="shared" ca="1" si="471"/>
        <v>1.33363043232147</v>
      </c>
      <c r="H1607" s="123">
        <f t="shared" ca="1" si="472"/>
        <v>1.04266441</v>
      </c>
      <c r="I1607" s="124">
        <f t="shared" si="467"/>
        <v>0.01</v>
      </c>
      <c r="J1607" s="125">
        <f t="shared" si="473"/>
        <v>45166</v>
      </c>
      <c r="K1607" s="126">
        <f t="shared" si="474"/>
        <v>90</v>
      </c>
      <c r="L1607" s="127">
        <f t="shared" si="475"/>
        <v>90</v>
      </c>
      <c r="M1607" s="128">
        <f t="shared" si="476"/>
        <v>1.003560011</v>
      </c>
      <c r="N1607" s="128">
        <f t="shared" ca="1" si="477"/>
        <v>1.0463763070000001</v>
      </c>
      <c r="O1607" s="127">
        <f t="shared" si="478"/>
        <v>0</v>
      </c>
      <c r="P1607" s="123">
        <f t="shared" ca="1" si="479"/>
        <v>463.76307000000003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1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45301</v>
      </c>
      <c r="B1608" s="122">
        <f t="shared" ca="1" si="468"/>
        <v>10468.753159989999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1.39113718816867</v>
      </c>
      <c r="G1608" s="123">
        <f t="shared" ca="1" si="471"/>
        <v>1.33363043232147</v>
      </c>
      <c r="H1608" s="123">
        <f t="shared" ca="1" si="472"/>
        <v>1.0431204599999999</v>
      </c>
      <c r="I1608" s="124">
        <f t="shared" si="467"/>
        <v>0.01</v>
      </c>
      <c r="J1608" s="125">
        <f t="shared" si="473"/>
        <v>45166</v>
      </c>
      <c r="K1608" s="126">
        <f t="shared" si="474"/>
        <v>91</v>
      </c>
      <c r="L1608" s="127">
        <f t="shared" si="475"/>
        <v>91</v>
      </c>
      <c r="M1608" s="128">
        <f t="shared" si="476"/>
        <v>1.0035996380000001</v>
      </c>
      <c r="N1608" s="128">
        <f t="shared" ca="1" si="477"/>
        <v>1.0468753159999999</v>
      </c>
      <c r="O1608" s="127">
        <f t="shared" si="478"/>
        <v>0</v>
      </c>
      <c r="P1608" s="123">
        <f t="shared" ca="1" si="479"/>
        <v>468.75315998999997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1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45302</v>
      </c>
      <c r="B1609" s="122">
        <f t="shared" ca="1" si="468"/>
        <v>10473.745639999999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1.3917456576634</v>
      </c>
      <c r="G1609" s="123">
        <f t="shared" ca="1" si="471"/>
        <v>1.33363043232147</v>
      </c>
      <c r="H1609" s="123">
        <f t="shared" ca="1" si="472"/>
        <v>1.04357671</v>
      </c>
      <c r="I1609" s="124">
        <f t="shared" si="467"/>
        <v>0.01</v>
      </c>
      <c r="J1609" s="125">
        <f t="shared" si="473"/>
        <v>45166</v>
      </c>
      <c r="K1609" s="126">
        <f t="shared" si="474"/>
        <v>92</v>
      </c>
      <c r="L1609" s="127">
        <f t="shared" si="475"/>
        <v>92</v>
      </c>
      <c r="M1609" s="128">
        <f t="shared" si="476"/>
        <v>1.0036392670000001</v>
      </c>
      <c r="N1609" s="128">
        <f t="shared" ca="1" si="477"/>
        <v>1.0473745640000001</v>
      </c>
      <c r="O1609" s="127">
        <f t="shared" si="478"/>
        <v>0</v>
      </c>
      <c r="P1609" s="123">
        <f t="shared" ca="1" si="479"/>
        <v>473.74563999999998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1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45303</v>
      </c>
      <c r="B1610" s="122">
        <f t="shared" ca="1" si="468"/>
        <v>10478.74049</v>
      </c>
      <c r="C1610" s="123">
        <f t="shared" si="469"/>
        <v>10000</v>
      </c>
      <c r="D1610" s="124">
        <f ca="1">IF(A1610&lt;$B$1,VLOOKUP(A1610,[1]DI!$A$4:$B$15000,2,FALSE),0)</f>
        <v>0.11650000000000001</v>
      </c>
      <c r="E1610" s="123">
        <f t="shared" ca="1" si="470"/>
        <v>1.0004373900000001</v>
      </c>
      <c r="F1610" s="123">
        <f ca="1">(TRUNC(PRODUCT($E$12:$E1609),16))</f>
        <v>1.39235439329661</v>
      </c>
      <c r="G1610" s="123">
        <f t="shared" ca="1" si="471"/>
        <v>1.33363043232147</v>
      </c>
      <c r="H1610" s="123">
        <f t="shared" ca="1" si="472"/>
        <v>1.0440331599999999</v>
      </c>
      <c r="I1610" s="124">
        <f t="shared" si="467"/>
        <v>0.01</v>
      </c>
      <c r="J1610" s="125">
        <f t="shared" si="473"/>
        <v>45166</v>
      </c>
      <c r="K1610" s="126">
        <f t="shared" si="474"/>
        <v>93</v>
      </c>
      <c r="L1610" s="127">
        <f t="shared" si="475"/>
        <v>93</v>
      </c>
      <c r="M1610" s="128">
        <f t="shared" si="476"/>
        <v>1.003678896</v>
      </c>
      <c r="N1610" s="128">
        <f t="shared" ca="1" si="477"/>
        <v>1.047874049</v>
      </c>
      <c r="O1610" s="127">
        <f t="shared" si="478"/>
        <v>0</v>
      </c>
      <c r="P1610" s="123">
        <f t="shared" ca="1" si="479"/>
        <v>478.74049000000002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1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45304</v>
      </c>
      <c r="B1611" s="122">
        <f t="shared" ca="1" si="468"/>
        <v>10483.73775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1.39296339518469</v>
      </c>
      <c r="G1611" s="123">
        <f t="shared" ca="1" si="471"/>
        <v>1.33363043232147</v>
      </c>
      <c r="H1611" s="123">
        <f t="shared" ca="1" si="472"/>
        <v>1.04448981</v>
      </c>
      <c r="I1611" s="124">
        <f t="shared" si="467"/>
        <v>0.01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1.0037185280000001</v>
      </c>
      <c r="N1611" s="128">
        <f t="shared" ca="1" si="477"/>
        <v>1.048373775</v>
      </c>
      <c r="O1611" s="127">
        <f t="shared" si="478"/>
        <v>0</v>
      </c>
      <c r="P1611" s="123">
        <f t="shared" ca="1" si="479"/>
        <v>483.73775000000001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1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45305</v>
      </c>
      <c r="B1612" s="122">
        <f t="shared" ca="1" si="468"/>
        <v>10483.73775</v>
      </c>
      <c r="C1612" s="123">
        <f t="shared" si="469"/>
        <v>10000</v>
      </c>
      <c r="D1612" s="124">
        <f ca="1">IF(A1612&lt;$B$1,VLOOKUP(A1612,[1]DI!$A$4:$B$15000,2,FALSE),0)</f>
        <v>0</v>
      </c>
      <c r="E1612" s="123">
        <f t="shared" ca="1" si="470"/>
        <v>1</v>
      </c>
      <c r="F1612" s="123">
        <f ca="1">(TRUNC(PRODUCT($E$12:$E1611),16))</f>
        <v>1.39296339518469</v>
      </c>
      <c r="G1612" s="123">
        <f t="shared" ca="1" si="471"/>
        <v>1.33363043232147</v>
      </c>
      <c r="H1612" s="123">
        <f t="shared" ca="1" si="472"/>
        <v>1.04448981</v>
      </c>
      <c r="I1612" s="124">
        <f t="shared" si="467"/>
        <v>0.01</v>
      </c>
      <c r="J1612" s="125">
        <f t="shared" si="473"/>
        <v>45166</v>
      </c>
      <c r="K1612" s="126">
        <f t="shared" si="474"/>
        <v>93</v>
      </c>
      <c r="L1612" s="127">
        <f t="shared" si="475"/>
        <v>94</v>
      </c>
      <c r="M1612" s="128">
        <f t="shared" si="476"/>
        <v>1.0037185280000001</v>
      </c>
      <c r="N1612" s="128">
        <f t="shared" ca="1" si="477"/>
        <v>1.048373775</v>
      </c>
      <c r="O1612" s="127">
        <f t="shared" si="478"/>
        <v>0</v>
      </c>
      <c r="P1612" s="123">
        <f t="shared" ca="1" si="479"/>
        <v>483.73775000000001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1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45306</v>
      </c>
      <c r="B1613" s="122">
        <f t="shared" ca="1" si="468"/>
        <v>10483.73775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1.39296339518469</v>
      </c>
      <c r="G1613" s="123">
        <f t="shared" ca="1" si="471"/>
        <v>1.33363043232147</v>
      </c>
      <c r="H1613" s="123">
        <f t="shared" ca="1" si="472"/>
        <v>1.04448981</v>
      </c>
      <c r="I1613" s="124">
        <f t="shared" ref="I1613:I1676" si="485">I1612</f>
        <v>0.01</v>
      </c>
      <c r="J1613" s="125">
        <f t="shared" si="473"/>
        <v>45166</v>
      </c>
      <c r="K1613" s="126">
        <f t="shared" si="474"/>
        <v>94</v>
      </c>
      <c r="L1613" s="127">
        <f t="shared" si="475"/>
        <v>94</v>
      </c>
      <c r="M1613" s="128">
        <f t="shared" si="476"/>
        <v>1.0037185280000001</v>
      </c>
      <c r="N1613" s="128">
        <f t="shared" ca="1" si="477"/>
        <v>1.048373775</v>
      </c>
      <c r="O1613" s="127">
        <f t="shared" si="478"/>
        <v>0</v>
      </c>
      <c r="P1613" s="123">
        <f t="shared" ca="1" si="479"/>
        <v>483.73775000000001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1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45307</v>
      </c>
      <c r="B1614" s="122">
        <f t="shared" ca="1" si="468"/>
        <v>10488.73737999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1.3935726634441099</v>
      </c>
      <c r="G1614" s="123">
        <f t="shared" ca="1" si="471"/>
        <v>1.33363043232147</v>
      </c>
      <c r="H1614" s="123">
        <f t="shared" ca="1" si="472"/>
        <v>1.0449466599999999</v>
      </c>
      <c r="I1614" s="124">
        <f t="shared" si="485"/>
        <v>0.01</v>
      </c>
      <c r="J1614" s="125">
        <f t="shared" si="473"/>
        <v>45166</v>
      </c>
      <c r="K1614" s="126">
        <f t="shared" si="474"/>
        <v>95</v>
      </c>
      <c r="L1614" s="127">
        <f t="shared" si="475"/>
        <v>95</v>
      </c>
      <c r="M1614" s="128">
        <f t="shared" si="476"/>
        <v>1.0037581609999999</v>
      </c>
      <c r="N1614" s="128">
        <f t="shared" ca="1" si="477"/>
        <v>1.0488737379999999</v>
      </c>
      <c r="O1614" s="127">
        <f t="shared" si="478"/>
        <v>0</v>
      </c>
      <c r="P1614" s="123">
        <f t="shared" ca="1" si="479"/>
        <v>488.73737999000002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1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45308</v>
      </c>
      <c r="B1615" s="122">
        <f t="shared" ca="1" si="468"/>
        <v>10493.73939999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1.39418219819137</v>
      </c>
      <c r="G1615" s="123">
        <f t="shared" ca="1" si="471"/>
        <v>1.33363043232147</v>
      </c>
      <c r="H1615" s="123">
        <f t="shared" ca="1" si="472"/>
        <v>1.04540371</v>
      </c>
      <c r="I1615" s="124">
        <f t="shared" si="485"/>
        <v>0.01</v>
      </c>
      <c r="J1615" s="125">
        <f t="shared" si="473"/>
        <v>45166</v>
      </c>
      <c r="K1615" s="126">
        <f t="shared" si="474"/>
        <v>96</v>
      </c>
      <c r="L1615" s="127">
        <f t="shared" si="475"/>
        <v>96</v>
      </c>
      <c r="M1615" s="128">
        <f t="shared" si="476"/>
        <v>1.003797796</v>
      </c>
      <c r="N1615" s="128">
        <f t="shared" ca="1" si="477"/>
        <v>1.0493739399999999</v>
      </c>
      <c r="O1615" s="127">
        <f t="shared" si="478"/>
        <v>0</v>
      </c>
      <c r="P1615" s="123">
        <f t="shared" ca="1" si="479"/>
        <v>493.73939998999998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1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45309</v>
      </c>
      <c r="B1616" s="122">
        <f t="shared" ca="1" si="468"/>
        <v>10498.7438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1.39479199954304</v>
      </c>
      <c r="G1616" s="123">
        <f t="shared" ca="1" si="471"/>
        <v>1.33363043232147</v>
      </c>
      <c r="H1616" s="123">
        <f t="shared" ca="1" si="472"/>
        <v>1.04586096</v>
      </c>
      <c r="I1616" s="124">
        <f t="shared" si="485"/>
        <v>0.01</v>
      </c>
      <c r="J1616" s="125">
        <f t="shared" si="473"/>
        <v>45166</v>
      </c>
      <c r="K1616" s="126">
        <f t="shared" si="474"/>
        <v>97</v>
      </c>
      <c r="L1616" s="127">
        <f t="shared" si="475"/>
        <v>97</v>
      </c>
      <c r="M1616" s="128">
        <f t="shared" si="476"/>
        <v>1.0038374320000001</v>
      </c>
      <c r="N1616" s="128">
        <f t="shared" ca="1" si="477"/>
        <v>1.0498743800000001</v>
      </c>
      <c r="O1616" s="127">
        <f t="shared" si="478"/>
        <v>0</v>
      </c>
      <c r="P1616" s="123">
        <f t="shared" ca="1" si="479"/>
        <v>498.74380000000002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1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45310</v>
      </c>
      <c r="B1617" s="122">
        <f t="shared" ca="1" si="468"/>
        <v>10503.75059999</v>
      </c>
      <c r="C1617" s="123">
        <f t="shared" si="469"/>
        <v>10000</v>
      </c>
      <c r="D1617" s="124">
        <f ca="1">IF(A1617&lt;$B$1,VLOOKUP(A1617,[1]DI!$A$4:$B$15000,2,FALSE),0)</f>
        <v>0.11650000000000001</v>
      </c>
      <c r="E1617" s="123">
        <f t="shared" ca="1" si="470"/>
        <v>1.0004373900000001</v>
      </c>
      <c r="F1617" s="123">
        <f ca="1">(TRUNC(PRODUCT($E$12:$E1616),16))</f>
        <v>1.3954020676157199</v>
      </c>
      <c r="G1617" s="123">
        <f t="shared" ca="1" si="471"/>
        <v>1.33363043232147</v>
      </c>
      <c r="H1617" s="123">
        <f t="shared" ca="1" si="472"/>
        <v>1.04631841</v>
      </c>
      <c r="I1617" s="124">
        <f t="shared" si="485"/>
        <v>0.01</v>
      </c>
      <c r="J1617" s="125">
        <f t="shared" si="473"/>
        <v>45166</v>
      </c>
      <c r="K1617" s="126">
        <f t="shared" si="474"/>
        <v>98</v>
      </c>
      <c r="L1617" s="127">
        <f t="shared" si="475"/>
        <v>98</v>
      </c>
      <c r="M1617" s="128">
        <f t="shared" si="476"/>
        <v>1.0038770699999999</v>
      </c>
      <c r="N1617" s="128">
        <f t="shared" ca="1" si="477"/>
        <v>1.0503750599999999</v>
      </c>
      <c r="O1617" s="127">
        <f t="shared" si="478"/>
        <v>0</v>
      </c>
      <c r="P1617" s="123">
        <f t="shared" ca="1" si="479"/>
        <v>503.75059999000001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1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45311</v>
      </c>
      <c r="B1618" s="122">
        <f t="shared" ca="1" si="468"/>
        <v>10508.759669999999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1.3960124025260801</v>
      </c>
      <c r="G1618" s="123">
        <f t="shared" ca="1" si="471"/>
        <v>1.33363043232147</v>
      </c>
      <c r="H1618" s="123">
        <f t="shared" ca="1" si="472"/>
        <v>1.0467760500000001</v>
      </c>
      <c r="I1618" s="124">
        <f t="shared" si="485"/>
        <v>0.01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1.0039167090000001</v>
      </c>
      <c r="N1618" s="128">
        <f t="shared" ca="1" si="477"/>
        <v>1.0508759670000001</v>
      </c>
      <c r="O1618" s="127">
        <f t="shared" si="478"/>
        <v>0</v>
      </c>
      <c r="P1618" s="123">
        <f t="shared" ca="1" si="479"/>
        <v>508.75967000000003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1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45312</v>
      </c>
      <c r="B1619" s="122">
        <f t="shared" ca="1" si="468"/>
        <v>10508.759669999999</v>
      </c>
      <c r="C1619" s="123">
        <f t="shared" si="469"/>
        <v>10000</v>
      </c>
      <c r="D1619" s="124">
        <f ca="1">IF(A1619&lt;$B$1,VLOOKUP(A1619,[1]DI!$A$4:$B$15000,2,FALSE),0)</f>
        <v>0</v>
      </c>
      <c r="E1619" s="123">
        <f t="shared" ca="1" si="470"/>
        <v>1</v>
      </c>
      <c r="F1619" s="123">
        <f ca="1">(TRUNC(PRODUCT($E$12:$E1618),16))</f>
        <v>1.3960124025260801</v>
      </c>
      <c r="G1619" s="123">
        <f t="shared" ca="1" si="471"/>
        <v>1.33363043232147</v>
      </c>
      <c r="H1619" s="123">
        <f t="shared" ca="1" si="472"/>
        <v>1.0467760500000001</v>
      </c>
      <c r="I1619" s="124">
        <f t="shared" si="485"/>
        <v>0.01</v>
      </c>
      <c r="J1619" s="125">
        <f t="shared" si="473"/>
        <v>45166</v>
      </c>
      <c r="K1619" s="126">
        <f t="shared" si="474"/>
        <v>98</v>
      </c>
      <c r="L1619" s="127">
        <f t="shared" si="475"/>
        <v>99</v>
      </c>
      <c r="M1619" s="128">
        <f t="shared" si="476"/>
        <v>1.0039167090000001</v>
      </c>
      <c r="N1619" s="128">
        <f t="shared" ca="1" si="477"/>
        <v>1.0508759670000001</v>
      </c>
      <c r="O1619" s="127">
        <f t="shared" si="478"/>
        <v>0</v>
      </c>
      <c r="P1619" s="123">
        <f t="shared" ca="1" si="479"/>
        <v>508.75967000000003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1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45313</v>
      </c>
      <c r="B1620" s="122">
        <f t="shared" ca="1" si="468"/>
        <v>10508.759669999999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1.3960124025260801</v>
      </c>
      <c r="G1620" s="123">
        <f t="shared" ca="1" si="471"/>
        <v>1.33363043232147</v>
      </c>
      <c r="H1620" s="123">
        <f t="shared" ca="1" si="472"/>
        <v>1.0467760500000001</v>
      </c>
      <c r="I1620" s="124">
        <f t="shared" si="485"/>
        <v>0.01</v>
      </c>
      <c r="J1620" s="125">
        <f t="shared" si="473"/>
        <v>45166</v>
      </c>
      <c r="K1620" s="126">
        <f t="shared" si="474"/>
        <v>99</v>
      </c>
      <c r="L1620" s="127">
        <f t="shared" si="475"/>
        <v>99</v>
      </c>
      <c r="M1620" s="128">
        <f t="shared" si="476"/>
        <v>1.0039167090000001</v>
      </c>
      <c r="N1620" s="128">
        <f t="shared" ca="1" si="477"/>
        <v>1.0508759670000001</v>
      </c>
      <c r="O1620" s="127">
        <f t="shared" si="478"/>
        <v>0</v>
      </c>
      <c r="P1620" s="123">
        <f t="shared" ca="1" si="479"/>
        <v>508.75967000000003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1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45314</v>
      </c>
      <c r="B1621" s="122">
        <f t="shared" ca="1" si="468"/>
        <v>10513.77124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1.3966230043908201</v>
      </c>
      <c r="G1621" s="123">
        <f t="shared" ca="1" si="471"/>
        <v>1.33363043232147</v>
      </c>
      <c r="H1621" s="123">
        <f t="shared" ca="1" si="472"/>
        <v>1.0472338999999999</v>
      </c>
      <c r="I1621" s="124">
        <f t="shared" si="485"/>
        <v>0.01</v>
      </c>
      <c r="J1621" s="125">
        <f t="shared" si="473"/>
        <v>45166</v>
      </c>
      <c r="K1621" s="126">
        <f t="shared" si="474"/>
        <v>100</v>
      </c>
      <c r="L1621" s="127">
        <f t="shared" si="475"/>
        <v>100</v>
      </c>
      <c r="M1621" s="128">
        <f t="shared" si="476"/>
        <v>1.0039563499999999</v>
      </c>
      <c r="N1621" s="128">
        <f t="shared" ca="1" si="477"/>
        <v>1.0513771240000001</v>
      </c>
      <c r="O1621" s="127">
        <f t="shared" si="478"/>
        <v>0</v>
      </c>
      <c r="P1621" s="123">
        <f t="shared" ca="1" si="479"/>
        <v>513.77124000000003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1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45315</v>
      </c>
      <c r="B1622" s="122">
        <f t="shared" ca="1" si="468"/>
        <v>10518.785190000001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1.39723387332671</v>
      </c>
      <c r="G1622" s="123">
        <f t="shared" ca="1" si="471"/>
        <v>1.33363043232147</v>
      </c>
      <c r="H1622" s="123">
        <f t="shared" ca="1" si="472"/>
        <v>1.0476919499999999</v>
      </c>
      <c r="I1622" s="124">
        <f t="shared" si="485"/>
        <v>0.01</v>
      </c>
      <c r="J1622" s="125">
        <f t="shared" si="473"/>
        <v>45166</v>
      </c>
      <c r="K1622" s="126">
        <f t="shared" si="474"/>
        <v>101</v>
      </c>
      <c r="L1622" s="127">
        <f t="shared" si="475"/>
        <v>101</v>
      </c>
      <c r="M1622" s="128">
        <f t="shared" si="476"/>
        <v>1.0039959919999999</v>
      </c>
      <c r="N1622" s="128">
        <f t="shared" ca="1" si="477"/>
        <v>1.051878519</v>
      </c>
      <c r="O1622" s="127">
        <f t="shared" si="478"/>
        <v>0</v>
      </c>
      <c r="P1622" s="123">
        <f t="shared" ca="1" si="479"/>
        <v>518.78518999999994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1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45316</v>
      </c>
      <c r="B1623" s="122">
        <f t="shared" ca="1" si="468"/>
        <v>10523.801530000001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1.3978450094505599</v>
      </c>
      <c r="G1623" s="123">
        <f t="shared" ca="1" si="471"/>
        <v>1.33363043232147</v>
      </c>
      <c r="H1623" s="123">
        <f t="shared" ca="1" si="472"/>
        <v>1.0481502</v>
      </c>
      <c r="I1623" s="124">
        <f t="shared" si="485"/>
        <v>0.01</v>
      </c>
      <c r="J1623" s="125">
        <f t="shared" si="473"/>
        <v>45166</v>
      </c>
      <c r="K1623" s="126">
        <f t="shared" si="474"/>
        <v>102</v>
      </c>
      <c r="L1623" s="127">
        <f t="shared" si="475"/>
        <v>102</v>
      </c>
      <c r="M1623" s="128">
        <f t="shared" si="476"/>
        <v>1.004035636</v>
      </c>
      <c r="N1623" s="128">
        <f t="shared" ca="1" si="477"/>
        <v>1.0523801530000001</v>
      </c>
      <c r="O1623" s="127">
        <f t="shared" si="478"/>
        <v>0</v>
      </c>
      <c r="P1623" s="123">
        <f t="shared" ca="1" si="479"/>
        <v>523.80152999999996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1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45317</v>
      </c>
      <c r="B1624" s="122">
        <f t="shared" ca="1" si="468"/>
        <v>10528.82026</v>
      </c>
      <c r="C1624" s="123">
        <f t="shared" si="469"/>
        <v>10000</v>
      </c>
      <c r="D1624" s="124">
        <f ca="1">IF(A1624&lt;$B$1,VLOOKUP(A1624,[1]DI!$A$4:$B$15000,2,FALSE),0)</f>
        <v>0.11650000000000001</v>
      </c>
      <c r="E1624" s="123">
        <f t="shared" ca="1" si="470"/>
        <v>1.0004373900000001</v>
      </c>
      <c r="F1624" s="123">
        <f ca="1">(TRUNC(PRODUCT($E$12:$E1623),16))</f>
        <v>1.39845641287925</v>
      </c>
      <c r="G1624" s="123">
        <f t="shared" ca="1" si="471"/>
        <v>1.33363043232147</v>
      </c>
      <c r="H1624" s="123">
        <f t="shared" ca="1" si="472"/>
        <v>1.04860865</v>
      </c>
      <c r="I1624" s="124">
        <f t="shared" si="485"/>
        <v>0.01</v>
      </c>
      <c r="J1624" s="125">
        <f t="shared" si="473"/>
        <v>45166</v>
      </c>
      <c r="K1624" s="126">
        <f t="shared" si="474"/>
        <v>103</v>
      </c>
      <c r="L1624" s="127">
        <f t="shared" si="475"/>
        <v>103</v>
      </c>
      <c r="M1624" s="128">
        <f t="shared" si="476"/>
        <v>1.0040752820000001</v>
      </c>
      <c r="N1624" s="128">
        <f t="shared" ca="1" si="477"/>
        <v>1.052882026</v>
      </c>
      <c r="O1624" s="127">
        <f t="shared" si="478"/>
        <v>0</v>
      </c>
      <c r="P1624" s="123">
        <f t="shared" ca="1" si="479"/>
        <v>528.82025999999996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1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45318</v>
      </c>
      <c r="B1625" s="122">
        <f t="shared" ca="1" si="468"/>
        <v>10533.841469999999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1.3990680837296701</v>
      </c>
      <c r="G1625" s="123">
        <f t="shared" ca="1" si="471"/>
        <v>1.33363043232147</v>
      </c>
      <c r="H1625" s="123">
        <f t="shared" ca="1" si="472"/>
        <v>1.0490673100000001</v>
      </c>
      <c r="I1625" s="124">
        <f t="shared" si="485"/>
        <v>0.01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1.004114929</v>
      </c>
      <c r="N1625" s="128">
        <f t="shared" ca="1" si="477"/>
        <v>1.053384147</v>
      </c>
      <c r="O1625" s="127">
        <f t="shared" si="478"/>
        <v>0</v>
      </c>
      <c r="P1625" s="123">
        <f t="shared" ca="1" si="479"/>
        <v>533.84146999999996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1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45319</v>
      </c>
      <c r="B1626" s="122">
        <f t="shared" ca="1" si="468"/>
        <v>10533.841469999999</v>
      </c>
      <c r="C1626" s="123">
        <f t="shared" si="469"/>
        <v>10000</v>
      </c>
      <c r="D1626" s="124">
        <f ca="1">IF(A1626&lt;$B$1,VLOOKUP(A1626,[1]DI!$A$4:$B$15000,2,FALSE),0)</f>
        <v>0</v>
      </c>
      <c r="E1626" s="123">
        <f t="shared" ca="1" si="470"/>
        <v>1</v>
      </c>
      <c r="F1626" s="123">
        <f ca="1">(TRUNC(PRODUCT($E$12:$E1625),16))</f>
        <v>1.3990680837296701</v>
      </c>
      <c r="G1626" s="123">
        <f t="shared" ca="1" si="471"/>
        <v>1.33363043232147</v>
      </c>
      <c r="H1626" s="123">
        <f t="shared" ca="1" si="472"/>
        <v>1.0490673100000001</v>
      </c>
      <c r="I1626" s="124">
        <f t="shared" si="485"/>
        <v>0.01</v>
      </c>
      <c r="J1626" s="125">
        <f t="shared" si="473"/>
        <v>45166</v>
      </c>
      <c r="K1626" s="126">
        <f t="shared" si="474"/>
        <v>103</v>
      </c>
      <c r="L1626" s="127">
        <f t="shared" si="475"/>
        <v>104</v>
      </c>
      <c r="M1626" s="128">
        <f t="shared" si="476"/>
        <v>1.004114929</v>
      </c>
      <c r="N1626" s="128">
        <f t="shared" ca="1" si="477"/>
        <v>1.053384147</v>
      </c>
      <c r="O1626" s="127">
        <f t="shared" si="478"/>
        <v>0</v>
      </c>
      <c r="P1626" s="123">
        <f t="shared" ca="1" si="479"/>
        <v>533.84146999999996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1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45320</v>
      </c>
      <c r="B1627" s="122">
        <f t="shared" ca="1" si="468"/>
        <v>10533.841469999999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1.3990680837296701</v>
      </c>
      <c r="G1627" s="123">
        <f t="shared" ca="1" si="471"/>
        <v>1.33363043232147</v>
      </c>
      <c r="H1627" s="123">
        <f t="shared" ca="1" si="472"/>
        <v>1.0490673100000001</v>
      </c>
      <c r="I1627" s="124">
        <f t="shared" si="485"/>
        <v>0.01</v>
      </c>
      <c r="J1627" s="125">
        <f t="shared" si="473"/>
        <v>45166</v>
      </c>
      <c r="K1627" s="126">
        <f t="shared" si="474"/>
        <v>104</v>
      </c>
      <c r="L1627" s="127">
        <f t="shared" si="475"/>
        <v>104</v>
      </c>
      <c r="M1627" s="128">
        <f t="shared" si="476"/>
        <v>1.004114929</v>
      </c>
      <c r="N1627" s="128">
        <f t="shared" ca="1" si="477"/>
        <v>1.053384147</v>
      </c>
      <c r="O1627" s="127">
        <f t="shared" si="478"/>
        <v>0</v>
      </c>
      <c r="P1627" s="123">
        <f t="shared" ca="1" si="479"/>
        <v>533.84146999999996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1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45321</v>
      </c>
      <c r="B1628" s="122">
        <f t="shared" ca="1" si="468"/>
        <v>10538.86498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1.3996800221188199</v>
      </c>
      <c r="G1628" s="123">
        <f t="shared" ca="1" si="471"/>
        <v>1.33363043232147</v>
      </c>
      <c r="H1628" s="123">
        <f t="shared" ca="1" si="472"/>
        <v>1.0495261600000001</v>
      </c>
      <c r="I1628" s="124">
        <f t="shared" si="485"/>
        <v>0.01</v>
      </c>
      <c r="J1628" s="125">
        <f t="shared" si="473"/>
        <v>45166</v>
      </c>
      <c r="K1628" s="126">
        <f t="shared" si="474"/>
        <v>105</v>
      </c>
      <c r="L1628" s="127">
        <f t="shared" si="475"/>
        <v>105</v>
      </c>
      <c r="M1628" s="128">
        <f t="shared" si="476"/>
        <v>1.0041545780000001</v>
      </c>
      <c r="N1628" s="128">
        <f t="shared" ca="1" si="477"/>
        <v>1.053886498</v>
      </c>
      <c r="O1628" s="127">
        <f t="shared" si="478"/>
        <v>0</v>
      </c>
      <c r="P1628" s="123">
        <f t="shared" ca="1" si="479"/>
        <v>538.86497999999995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1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45322</v>
      </c>
      <c r="B1629" s="122">
        <f t="shared" ca="1" si="468"/>
        <v>10543.89086999</v>
      </c>
      <c r="C1629" s="123">
        <f t="shared" si="469"/>
        <v>10000</v>
      </c>
      <c r="D1629" s="124">
        <f ca="1">IF(A1629&lt;$B$1,VLOOKUP(A1629,[1]DI!$A$4:$B$15000,2,FALSE),0)</f>
        <v>0.11650000000000001</v>
      </c>
      <c r="E1629" s="123">
        <f t="shared" ca="1" si="470"/>
        <v>1.0004373900000001</v>
      </c>
      <c r="F1629" s="123">
        <f ca="1">(TRUNC(PRODUCT($E$12:$E1628),16))</f>
        <v>1.40029222816369</v>
      </c>
      <c r="G1629" s="123">
        <f t="shared" ca="1" si="471"/>
        <v>1.33363043232147</v>
      </c>
      <c r="H1629" s="123">
        <f t="shared" ca="1" si="472"/>
        <v>1.04998521</v>
      </c>
      <c r="I1629" s="124">
        <f t="shared" si="485"/>
        <v>0.01</v>
      </c>
      <c r="J1629" s="125">
        <f t="shared" si="473"/>
        <v>45166</v>
      </c>
      <c r="K1629" s="126">
        <f t="shared" si="474"/>
        <v>106</v>
      </c>
      <c r="L1629" s="127">
        <f t="shared" si="475"/>
        <v>106</v>
      </c>
      <c r="M1629" s="128">
        <f t="shared" si="476"/>
        <v>1.004194228</v>
      </c>
      <c r="N1629" s="128">
        <f t="shared" ca="1" si="477"/>
        <v>1.0543890869999999</v>
      </c>
      <c r="O1629" s="127">
        <f t="shared" si="478"/>
        <v>0</v>
      </c>
      <c r="P1629" s="123">
        <f t="shared" ca="1" si="479"/>
        <v>543.89086999000006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1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45323</v>
      </c>
      <c r="B1630" s="122">
        <f t="shared" ca="1" si="468"/>
        <v>10548.919159999999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1.4009047019813701</v>
      </c>
      <c r="G1630" s="123">
        <f t="shared" ca="1" si="471"/>
        <v>1.33363043232147</v>
      </c>
      <c r="H1630" s="123">
        <f t="shared" ca="1" si="472"/>
        <v>1.05044446</v>
      </c>
      <c r="I1630" s="124">
        <f t="shared" si="485"/>
        <v>0.01</v>
      </c>
      <c r="J1630" s="125">
        <f t="shared" si="473"/>
        <v>45166</v>
      </c>
      <c r="K1630" s="126">
        <f t="shared" si="474"/>
        <v>107</v>
      </c>
      <c r="L1630" s="127">
        <f t="shared" si="475"/>
        <v>107</v>
      </c>
      <c r="M1630" s="128">
        <f t="shared" si="476"/>
        <v>1.0042338799999999</v>
      </c>
      <c r="N1630" s="128">
        <f t="shared" ca="1" si="477"/>
        <v>1.0548919160000001</v>
      </c>
      <c r="O1630" s="127">
        <f t="shared" si="478"/>
        <v>0</v>
      </c>
      <c r="P1630" s="123">
        <f t="shared" ca="1" si="479"/>
        <v>548.91916000000003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1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45324</v>
      </c>
      <c r="B1631" s="122">
        <f t="shared" ca="1" si="468"/>
        <v>10553.761930000001</v>
      </c>
      <c r="C1631" s="123">
        <f t="shared" si="469"/>
        <v>10000</v>
      </c>
      <c r="D1631" s="124">
        <f ca="1">IF(A1631&lt;$B$1,VLOOKUP(A1631,[1]DI!$A$4:$B$15000,2,FALSE),0)</f>
        <v>0.1115</v>
      </c>
      <c r="E1631" s="123">
        <f t="shared" ca="1" si="470"/>
        <v>1.00041957</v>
      </c>
      <c r="F1631" s="123">
        <f ca="1">(TRUNC(PRODUCT($E$12:$E1630),16))</f>
        <v>1.4014924795671799</v>
      </c>
      <c r="G1631" s="123">
        <f t="shared" ca="1" si="471"/>
        <v>1.33363043232147</v>
      </c>
      <c r="H1631" s="123">
        <f t="shared" ca="1" si="472"/>
        <v>1.0508852</v>
      </c>
      <c r="I1631" s="124">
        <f t="shared" si="485"/>
        <v>0.01</v>
      </c>
      <c r="J1631" s="125">
        <f t="shared" si="473"/>
        <v>45166</v>
      </c>
      <c r="K1631" s="126">
        <f t="shared" si="474"/>
        <v>108</v>
      </c>
      <c r="L1631" s="127">
        <f t="shared" si="475"/>
        <v>108</v>
      </c>
      <c r="M1631" s="128">
        <f t="shared" si="476"/>
        <v>1.0042735330000001</v>
      </c>
      <c r="N1631" s="128">
        <f t="shared" ca="1" si="477"/>
        <v>1.0553761930000001</v>
      </c>
      <c r="O1631" s="127">
        <f t="shared" si="478"/>
        <v>0</v>
      </c>
      <c r="P1631" s="123">
        <f t="shared" ca="1" si="479"/>
        <v>553.76193000000001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1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45325</v>
      </c>
      <c r="B1632" s="122">
        <f t="shared" ca="1" si="468"/>
        <v>10558.60687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1.40208050376683</v>
      </c>
      <c r="G1632" s="123">
        <f t="shared" ca="1" si="471"/>
        <v>1.33363043232147</v>
      </c>
      <c r="H1632" s="123">
        <f t="shared" ca="1" si="472"/>
        <v>1.0513261199999999</v>
      </c>
      <c r="I1632" s="124">
        <f t="shared" si="485"/>
        <v>0.01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1.004313188</v>
      </c>
      <c r="N1632" s="128">
        <f t="shared" ca="1" si="477"/>
        <v>1.055860687</v>
      </c>
      <c r="O1632" s="127">
        <f t="shared" si="478"/>
        <v>0</v>
      </c>
      <c r="P1632" s="123">
        <f t="shared" ca="1" si="479"/>
        <v>558.60686999999996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1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45326</v>
      </c>
      <c r="B1633" s="122">
        <f t="shared" ca="1" si="468"/>
        <v>10558.60687</v>
      </c>
      <c r="C1633" s="123">
        <f t="shared" si="469"/>
        <v>10000</v>
      </c>
      <c r="D1633" s="124">
        <f ca="1">IF(A1633&lt;$B$1,VLOOKUP(A1633,[1]DI!$A$4:$B$15000,2,FALSE),0)</f>
        <v>0</v>
      </c>
      <c r="E1633" s="123">
        <f t="shared" ca="1" si="470"/>
        <v>1</v>
      </c>
      <c r="F1633" s="123">
        <f ca="1">(TRUNC(PRODUCT($E$12:$E1632),16))</f>
        <v>1.40208050376683</v>
      </c>
      <c r="G1633" s="123">
        <f t="shared" ca="1" si="471"/>
        <v>1.33363043232147</v>
      </c>
      <c r="H1633" s="123">
        <f t="shared" ca="1" si="472"/>
        <v>1.0513261199999999</v>
      </c>
      <c r="I1633" s="124">
        <f t="shared" si="485"/>
        <v>0.01</v>
      </c>
      <c r="J1633" s="125">
        <f t="shared" si="473"/>
        <v>45166</v>
      </c>
      <c r="K1633" s="126">
        <f t="shared" si="474"/>
        <v>108</v>
      </c>
      <c r="L1633" s="127">
        <f t="shared" si="475"/>
        <v>109</v>
      </c>
      <c r="M1633" s="128">
        <f t="shared" si="476"/>
        <v>1.004313188</v>
      </c>
      <c r="N1633" s="128">
        <f t="shared" ca="1" si="477"/>
        <v>1.055860687</v>
      </c>
      <c r="O1633" s="127">
        <f t="shared" si="478"/>
        <v>0</v>
      </c>
      <c r="P1633" s="123">
        <f t="shared" ca="1" si="479"/>
        <v>558.60686999999996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1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45327</v>
      </c>
      <c r="B1634" s="122">
        <f t="shared" ca="1" si="468"/>
        <v>10558.60687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1.40208050376683</v>
      </c>
      <c r="G1634" s="123">
        <f t="shared" ca="1" si="471"/>
        <v>1.33363043232147</v>
      </c>
      <c r="H1634" s="123">
        <f t="shared" ca="1" si="472"/>
        <v>1.0513261199999999</v>
      </c>
      <c r="I1634" s="124">
        <f t="shared" si="485"/>
        <v>0.01</v>
      </c>
      <c r="J1634" s="125">
        <f t="shared" si="473"/>
        <v>45166</v>
      </c>
      <c r="K1634" s="126">
        <f t="shared" si="474"/>
        <v>109</v>
      </c>
      <c r="L1634" s="127">
        <f t="shared" si="475"/>
        <v>109</v>
      </c>
      <c r="M1634" s="128">
        <f t="shared" si="476"/>
        <v>1.004313188</v>
      </c>
      <c r="N1634" s="128">
        <f t="shared" ca="1" si="477"/>
        <v>1.055860687</v>
      </c>
      <c r="O1634" s="127">
        <f t="shared" si="478"/>
        <v>0</v>
      </c>
      <c r="P1634" s="123">
        <f t="shared" ca="1" si="479"/>
        <v>558.60686999999996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1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45328</v>
      </c>
      <c r="B1635" s="122">
        <f t="shared" ca="1" si="468"/>
        <v>10563.454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1.4026687746838</v>
      </c>
      <c r="G1635" s="123">
        <f t="shared" ca="1" si="471"/>
        <v>1.33363043232147</v>
      </c>
      <c r="H1635" s="123">
        <f t="shared" ca="1" si="472"/>
        <v>1.0517672199999999</v>
      </c>
      <c r="I1635" s="124">
        <f t="shared" si="485"/>
        <v>0.01</v>
      </c>
      <c r="J1635" s="125">
        <f t="shared" si="473"/>
        <v>45166</v>
      </c>
      <c r="K1635" s="126">
        <f t="shared" si="474"/>
        <v>110</v>
      </c>
      <c r="L1635" s="127">
        <f t="shared" si="475"/>
        <v>110</v>
      </c>
      <c r="M1635" s="128">
        <f t="shared" si="476"/>
        <v>1.0043528450000001</v>
      </c>
      <c r="N1635" s="128">
        <f t="shared" ca="1" si="477"/>
        <v>1.0563454000000001</v>
      </c>
      <c r="O1635" s="127">
        <f t="shared" si="478"/>
        <v>0</v>
      </c>
      <c r="P1635" s="123">
        <f t="shared" ca="1" si="479"/>
        <v>563.45399999999995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1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45329</v>
      </c>
      <c r="B1636" s="122">
        <f t="shared" ca="1" si="468"/>
        <v>10568.303390000001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1.40325729242159</v>
      </c>
      <c r="G1636" s="123">
        <f t="shared" ca="1" si="471"/>
        <v>1.33363043232147</v>
      </c>
      <c r="H1636" s="123">
        <f t="shared" ca="1" si="472"/>
        <v>1.05220851</v>
      </c>
      <c r="I1636" s="124">
        <f t="shared" si="485"/>
        <v>0.01</v>
      </c>
      <c r="J1636" s="125">
        <f t="shared" si="473"/>
        <v>45166</v>
      </c>
      <c r="K1636" s="126">
        <f t="shared" si="474"/>
        <v>111</v>
      </c>
      <c r="L1636" s="127">
        <f t="shared" si="475"/>
        <v>111</v>
      </c>
      <c r="M1636" s="128">
        <f t="shared" si="476"/>
        <v>1.004392503</v>
      </c>
      <c r="N1636" s="128">
        <f t="shared" ca="1" si="477"/>
        <v>1.056830339</v>
      </c>
      <c r="O1636" s="127">
        <f t="shared" si="478"/>
        <v>0</v>
      </c>
      <c r="P1636" s="123">
        <f t="shared" ca="1" si="479"/>
        <v>568.30339000000004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1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45330</v>
      </c>
      <c r="B1637" s="122">
        <f t="shared" ca="1" si="468"/>
        <v>10573.155049999999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1.4038460570837701</v>
      </c>
      <c r="G1637" s="123">
        <f t="shared" ca="1" si="471"/>
        <v>1.33363043232147</v>
      </c>
      <c r="H1637" s="123">
        <f t="shared" ca="1" si="472"/>
        <v>1.0526499899999999</v>
      </c>
      <c r="I1637" s="124">
        <f t="shared" si="485"/>
        <v>0.01</v>
      </c>
      <c r="J1637" s="125">
        <f t="shared" si="473"/>
        <v>45166</v>
      </c>
      <c r="K1637" s="126">
        <f t="shared" si="474"/>
        <v>112</v>
      </c>
      <c r="L1637" s="127">
        <f t="shared" si="475"/>
        <v>112</v>
      </c>
      <c r="M1637" s="128">
        <f t="shared" si="476"/>
        <v>1.0044321620000001</v>
      </c>
      <c r="N1637" s="128">
        <f t="shared" ca="1" si="477"/>
        <v>1.057315505</v>
      </c>
      <c r="O1637" s="127">
        <f t="shared" si="478"/>
        <v>0</v>
      </c>
      <c r="P1637" s="123">
        <f t="shared" ca="1" si="479"/>
        <v>573.15504999999996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1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45331</v>
      </c>
      <c r="B1638" s="122">
        <f t="shared" ca="1" si="468"/>
        <v>10578.00891</v>
      </c>
      <c r="C1638" s="123">
        <f t="shared" si="469"/>
        <v>10000</v>
      </c>
      <c r="D1638" s="124">
        <f ca="1">IF(A1638&lt;$B$1,VLOOKUP(A1638,[1]DI!$A$4:$B$15000,2,FALSE),0)</f>
        <v>0.1115</v>
      </c>
      <c r="E1638" s="123">
        <f t="shared" ca="1" si="470"/>
        <v>1.00041957</v>
      </c>
      <c r="F1638" s="123">
        <f ca="1">(TRUNC(PRODUCT($E$12:$E1637),16))</f>
        <v>1.40443506877394</v>
      </c>
      <c r="G1638" s="123">
        <f t="shared" ca="1" si="471"/>
        <v>1.33363043232147</v>
      </c>
      <c r="H1638" s="123">
        <f t="shared" ca="1" si="472"/>
        <v>1.05309165</v>
      </c>
      <c r="I1638" s="124">
        <f t="shared" si="485"/>
        <v>0.01</v>
      </c>
      <c r="J1638" s="125">
        <f t="shared" si="473"/>
        <v>45166</v>
      </c>
      <c r="K1638" s="126">
        <f t="shared" si="474"/>
        <v>113</v>
      </c>
      <c r="L1638" s="127">
        <f t="shared" si="475"/>
        <v>113</v>
      </c>
      <c r="M1638" s="128">
        <f t="shared" si="476"/>
        <v>1.0044718239999999</v>
      </c>
      <c r="N1638" s="128">
        <f t="shared" ca="1" si="477"/>
        <v>1.0578008910000001</v>
      </c>
      <c r="O1638" s="127">
        <f t="shared" si="478"/>
        <v>0</v>
      </c>
      <c r="P1638" s="123">
        <f t="shared" ca="1" si="479"/>
        <v>578.00891000000001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1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45332</v>
      </c>
      <c r="B1639" s="122">
        <f t="shared" ca="1" si="468"/>
        <v>10582.864919989999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1.4050243275957499</v>
      </c>
      <c r="G1639" s="123">
        <f t="shared" ca="1" si="471"/>
        <v>1.33363043232147</v>
      </c>
      <c r="H1639" s="123">
        <f t="shared" ca="1" si="472"/>
        <v>1.05353349</v>
      </c>
      <c r="I1639" s="124">
        <f t="shared" si="485"/>
        <v>0.01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1.004511486</v>
      </c>
      <c r="N1639" s="128">
        <f t="shared" ca="1" si="477"/>
        <v>1.0582864919999999</v>
      </c>
      <c r="O1639" s="127">
        <f t="shared" si="478"/>
        <v>0</v>
      </c>
      <c r="P1639" s="123">
        <f t="shared" ca="1" si="479"/>
        <v>582.86491998999998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1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45333</v>
      </c>
      <c r="B1640" s="122">
        <f t="shared" ca="1" si="468"/>
        <v>10582.864919989999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1.4050243275957499</v>
      </c>
      <c r="G1640" s="123">
        <f t="shared" ca="1" si="471"/>
        <v>1.33363043232147</v>
      </c>
      <c r="H1640" s="123">
        <f t="shared" ca="1" si="472"/>
        <v>1.05353349</v>
      </c>
      <c r="I1640" s="124">
        <f t="shared" si="485"/>
        <v>0.01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1.004511486</v>
      </c>
      <c r="N1640" s="128">
        <f t="shared" ca="1" si="477"/>
        <v>1.0582864919999999</v>
      </c>
      <c r="O1640" s="127">
        <f t="shared" si="478"/>
        <v>0</v>
      </c>
      <c r="P1640" s="123">
        <f t="shared" ca="1" si="479"/>
        <v>582.86491998999998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1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45334</v>
      </c>
      <c r="B1641" s="122">
        <f t="shared" ca="1" si="468"/>
        <v>10582.864919989999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1.4050243275957499</v>
      </c>
      <c r="G1641" s="123">
        <f t="shared" ca="1" si="471"/>
        <v>1.33363043232147</v>
      </c>
      <c r="H1641" s="123">
        <f t="shared" ca="1" si="472"/>
        <v>1.05353349</v>
      </c>
      <c r="I1641" s="124">
        <f t="shared" si="485"/>
        <v>0.01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1.004511486</v>
      </c>
      <c r="N1641" s="128">
        <f t="shared" ca="1" si="477"/>
        <v>1.0582864919999999</v>
      </c>
      <c r="O1641" s="127">
        <f t="shared" si="478"/>
        <v>0</v>
      </c>
      <c r="P1641" s="123">
        <f t="shared" ca="1" si="479"/>
        <v>582.86491998999998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1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45335</v>
      </c>
      <c r="B1642" s="122">
        <f t="shared" ca="1" si="468"/>
        <v>10582.864919989999</v>
      </c>
      <c r="C1642" s="123">
        <f t="shared" si="469"/>
        <v>10000</v>
      </c>
      <c r="D1642" s="124">
        <f ca="1">IF(A1642&lt;$B$1,VLOOKUP(A1642,[1]DI!$A$4:$B$15000,2,FALSE),0)</f>
        <v>0</v>
      </c>
      <c r="E1642" s="123">
        <f t="shared" ca="1" si="470"/>
        <v>1</v>
      </c>
      <c r="F1642" s="123">
        <f ca="1">(TRUNC(PRODUCT($E$12:$E1641),16))</f>
        <v>1.4050243275957499</v>
      </c>
      <c r="G1642" s="123">
        <f t="shared" ca="1" si="471"/>
        <v>1.33363043232147</v>
      </c>
      <c r="H1642" s="123">
        <f t="shared" ca="1" si="472"/>
        <v>1.05353349</v>
      </c>
      <c r="I1642" s="124">
        <f t="shared" si="485"/>
        <v>0.01</v>
      </c>
      <c r="J1642" s="125">
        <f t="shared" si="473"/>
        <v>45166</v>
      </c>
      <c r="K1642" s="126">
        <f t="shared" si="474"/>
        <v>113</v>
      </c>
      <c r="L1642" s="127">
        <f t="shared" si="475"/>
        <v>114</v>
      </c>
      <c r="M1642" s="128">
        <f t="shared" si="476"/>
        <v>1.004511486</v>
      </c>
      <c r="N1642" s="128">
        <f t="shared" ca="1" si="477"/>
        <v>1.0582864919999999</v>
      </c>
      <c r="O1642" s="127">
        <f t="shared" si="478"/>
        <v>0</v>
      </c>
      <c r="P1642" s="123">
        <f t="shared" ca="1" si="479"/>
        <v>582.86491998999998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1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45336</v>
      </c>
      <c r="B1643" s="122">
        <f t="shared" ca="1" si="468"/>
        <v>10582.864919989999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1.4050243275957499</v>
      </c>
      <c r="G1643" s="123">
        <f t="shared" ca="1" si="471"/>
        <v>1.33363043232147</v>
      </c>
      <c r="H1643" s="123">
        <f t="shared" ca="1" si="472"/>
        <v>1.05353349</v>
      </c>
      <c r="I1643" s="124">
        <f t="shared" si="485"/>
        <v>0.01</v>
      </c>
      <c r="J1643" s="125">
        <f t="shared" si="473"/>
        <v>45166</v>
      </c>
      <c r="K1643" s="126">
        <f t="shared" si="474"/>
        <v>114</v>
      </c>
      <c r="L1643" s="127">
        <f t="shared" si="475"/>
        <v>114</v>
      </c>
      <c r="M1643" s="128">
        <f t="shared" si="476"/>
        <v>1.004511486</v>
      </c>
      <c r="N1643" s="128">
        <f t="shared" ca="1" si="477"/>
        <v>1.0582864919999999</v>
      </c>
      <c r="O1643" s="127">
        <f t="shared" si="478"/>
        <v>0</v>
      </c>
      <c r="P1643" s="123">
        <f t="shared" ca="1" si="479"/>
        <v>582.86491998999998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1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45337</v>
      </c>
      <c r="B1644" s="122">
        <f t="shared" ca="1" si="468"/>
        <v>10587.72322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1.4056138336528801</v>
      </c>
      <c r="G1644" s="123">
        <f t="shared" ca="1" si="471"/>
        <v>1.33363043232147</v>
      </c>
      <c r="H1644" s="123">
        <f t="shared" ca="1" si="472"/>
        <v>1.0539755200000001</v>
      </c>
      <c r="I1644" s="124">
        <f t="shared" si="485"/>
        <v>0.01</v>
      </c>
      <c r="J1644" s="125">
        <f t="shared" si="473"/>
        <v>45166</v>
      </c>
      <c r="K1644" s="126">
        <f t="shared" si="474"/>
        <v>115</v>
      </c>
      <c r="L1644" s="127">
        <f t="shared" si="475"/>
        <v>115</v>
      </c>
      <c r="M1644" s="128">
        <f t="shared" si="476"/>
        <v>1.004551151</v>
      </c>
      <c r="N1644" s="128">
        <f t="shared" ca="1" si="477"/>
        <v>1.058772322</v>
      </c>
      <c r="O1644" s="127">
        <f t="shared" si="478"/>
        <v>0</v>
      </c>
      <c r="P1644" s="123">
        <f t="shared" ca="1" si="479"/>
        <v>587.72321999999997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1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45338</v>
      </c>
      <c r="B1645" s="122">
        <f t="shared" ca="1" si="468"/>
        <v>10592.583790000001</v>
      </c>
      <c r="C1645" s="123">
        <f t="shared" si="469"/>
        <v>10000</v>
      </c>
      <c r="D1645" s="124">
        <f ca="1">IF(A1645&lt;$B$1,VLOOKUP(A1645,[1]DI!$A$4:$B$15000,2,FALSE),0)</f>
        <v>0.1115</v>
      </c>
      <c r="E1645" s="123">
        <f t="shared" ca="1" si="470"/>
        <v>1.00041957</v>
      </c>
      <c r="F1645" s="123">
        <f ca="1">(TRUNC(PRODUCT($E$12:$E1644),16))</f>
        <v>1.4062035870490599</v>
      </c>
      <c r="G1645" s="123">
        <f t="shared" ca="1" si="471"/>
        <v>1.33363043232147</v>
      </c>
      <c r="H1645" s="123">
        <f t="shared" ca="1" si="472"/>
        <v>1.0544177400000001</v>
      </c>
      <c r="I1645" s="124">
        <f t="shared" si="485"/>
        <v>0.01</v>
      </c>
      <c r="J1645" s="125">
        <f t="shared" si="473"/>
        <v>45166</v>
      </c>
      <c r="K1645" s="126">
        <f t="shared" si="474"/>
        <v>116</v>
      </c>
      <c r="L1645" s="127">
        <f t="shared" si="475"/>
        <v>116</v>
      </c>
      <c r="M1645" s="128">
        <f t="shared" si="476"/>
        <v>1.004590817</v>
      </c>
      <c r="N1645" s="128">
        <f t="shared" ca="1" si="477"/>
        <v>1.0592583790000001</v>
      </c>
      <c r="O1645" s="127">
        <f t="shared" si="478"/>
        <v>0</v>
      </c>
      <c r="P1645" s="123">
        <f t="shared" ca="1" si="479"/>
        <v>592.58379000000002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1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45339</v>
      </c>
      <c r="B1646" s="122">
        <f t="shared" ca="1" si="468"/>
        <v>10597.446529999999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1.40679358788808</v>
      </c>
      <c r="G1646" s="123">
        <f t="shared" ca="1" si="471"/>
        <v>1.33363043232147</v>
      </c>
      <c r="H1646" s="123">
        <f t="shared" ca="1" si="472"/>
        <v>1.0548601399999999</v>
      </c>
      <c r="I1646" s="124">
        <f t="shared" si="485"/>
        <v>0.01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1.004630484</v>
      </c>
      <c r="N1646" s="128">
        <f t="shared" ca="1" si="477"/>
        <v>1.0597446530000001</v>
      </c>
      <c r="O1646" s="127">
        <f t="shared" si="478"/>
        <v>0</v>
      </c>
      <c r="P1646" s="123">
        <f t="shared" ca="1" si="479"/>
        <v>597.44653000000005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1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45340</v>
      </c>
      <c r="B1647" s="122">
        <f t="shared" ca="1" si="468"/>
        <v>10597.446529999999</v>
      </c>
      <c r="C1647" s="123">
        <f t="shared" si="469"/>
        <v>10000</v>
      </c>
      <c r="D1647" s="124">
        <f ca="1">IF(A1647&lt;$B$1,VLOOKUP(A1647,[1]DI!$A$4:$B$15000,2,FALSE),0)</f>
        <v>0</v>
      </c>
      <c r="E1647" s="123">
        <f t="shared" ca="1" si="470"/>
        <v>1</v>
      </c>
      <c r="F1647" s="123">
        <f ca="1">(TRUNC(PRODUCT($E$12:$E1646),16))</f>
        <v>1.40679358788808</v>
      </c>
      <c r="G1647" s="123">
        <f t="shared" ca="1" si="471"/>
        <v>1.33363043232147</v>
      </c>
      <c r="H1647" s="123">
        <f t="shared" ca="1" si="472"/>
        <v>1.0548601399999999</v>
      </c>
      <c r="I1647" s="124">
        <f t="shared" si="485"/>
        <v>0.01</v>
      </c>
      <c r="J1647" s="125">
        <f t="shared" si="473"/>
        <v>45166</v>
      </c>
      <c r="K1647" s="126">
        <f t="shared" si="474"/>
        <v>116</v>
      </c>
      <c r="L1647" s="127">
        <f t="shared" si="475"/>
        <v>117</v>
      </c>
      <c r="M1647" s="128">
        <f t="shared" si="476"/>
        <v>1.004630484</v>
      </c>
      <c r="N1647" s="128">
        <f t="shared" ca="1" si="477"/>
        <v>1.0597446530000001</v>
      </c>
      <c r="O1647" s="127">
        <f t="shared" si="478"/>
        <v>0</v>
      </c>
      <c r="P1647" s="123">
        <f t="shared" ca="1" si="479"/>
        <v>597.44653000000005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1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45341</v>
      </c>
      <c r="B1648" s="122">
        <f t="shared" ca="1" si="468"/>
        <v>10597.446529999999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1.40679358788808</v>
      </c>
      <c r="G1648" s="123">
        <f t="shared" ca="1" si="471"/>
        <v>1.33363043232147</v>
      </c>
      <c r="H1648" s="123">
        <f t="shared" ca="1" si="472"/>
        <v>1.0548601399999999</v>
      </c>
      <c r="I1648" s="124">
        <f t="shared" si="485"/>
        <v>0.01</v>
      </c>
      <c r="J1648" s="125">
        <f t="shared" si="473"/>
        <v>45166</v>
      </c>
      <c r="K1648" s="126">
        <f t="shared" si="474"/>
        <v>117</v>
      </c>
      <c r="L1648" s="127">
        <f t="shared" si="475"/>
        <v>117</v>
      </c>
      <c r="M1648" s="128">
        <f t="shared" si="476"/>
        <v>1.004630484</v>
      </c>
      <c r="N1648" s="128">
        <f t="shared" ca="1" si="477"/>
        <v>1.0597446530000001</v>
      </c>
      <c r="O1648" s="127">
        <f t="shared" si="478"/>
        <v>0</v>
      </c>
      <c r="P1648" s="123">
        <f t="shared" ca="1" si="479"/>
        <v>597.44653000000005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1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45342</v>
      </c>
      <c r="B1649" s="122">
        <f t="shared" ca="1" si="468"/>
        <v>10602.31155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1.4073838362737501</v>
      </c>
      <c r="G1649" s="123">
        <f t="shared" ca="1" si="471"/>
        <v>1.33363043232147</v>
      </c>
      <c r="H1649" s="123">
        <f t="shared" ca="1" si="472"/>
        <v>1.05530273</v>
      </c>
      <c r="I1649" s="124">
        <f t="shared" si="485"/>
        <v>0.01</v>
      </c>
      <c r="J1649" s="125">
        <f t="shared" si="473"/>
        <v>45166</v>
      </c>
      <c r="K1649" s="126">
        <f t="shared" si="474"/>
        <v>118</v>
      </c>
      <c r="L1649" s="127">
        <f t="shared" si="475"/>
        <v>118</v>
      </c>
      <c r="M1649" s="128">
        <f t="shared" si="476"/>
        <v>1.004670153</v>
      </c>
      <c r="N1649" s="128">
        <f t="shared" ca="1" si="477"/>
        <v>1.0602311550000001</v>
      </c>
      <c r="O1649" s="127">
        <f t="shared" si="478"/>
        <v>0</v>
      </c>
      <c r="P1649" s="123">
        <f t="shared" ca="1" si="479"/>
        <v>602.31155000000001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1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45343</v>
      </c>
      <c r="B1650" s="122">
        <f t="shared" ca="1" si="468"/>
        <v>10607.17874999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1.4079743323099401</v>
      </c>
      <c r="G1650" s="123">
        <f t="shared" ca="1" si="471"/>
        <v>1.33363043232147</v>
      </c>
      <c r="H1650" s="123">
        <f t="shared" ca="1" si="472"/>
        <v>1.0557455</v>
      </c>
      <c r="I1650" s="124">
        <f t="shared" si="485"/>
        <v>0.01</v>
      </c>
      <c r="J1650" s="125">
        <f t="shared" si="473"/>
        <v>45166</v>
      </c>
      <c r="K1650" s="126">
        <f t="shared" si="474"/>
        <v>119</v>
      </c>
      <c r="L1650" s="127">
        <f t="shared" si="475"/>
        <v>119</v>
      </c>
      <c r="M1650" s="128">
        <f t="shared" si="476"/>
        <v>1.0047098240000001</v>
      </c>
      <c r="N1650" s="128">
        <f t="shared" ca="1" si="477"/>
        <v>1.0607178749999999</v>
      </c>
      <c r="O1650" s="127">
        <f t="shared" si="478"/>
        <v>0</v>
      </c>
      <c r="P1650" s="123">
        <f t="shared" ca="1" si="479"/>
        <v>607.17874999000003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1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45344</v>
      </c>
      <c r="B1651" s="122">
        <f t="shared" ca="1" si="468"/>
        <v>10612.04823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1.4085650761005499</v>
      </c>
      <c r="G1651" s="123">
        <f t="shared" ca="1" si="471"/>
        <v>1.33363043232147</v>
      </c>
      <c r="H1651" s="123">
        <f t="shared" ca="1" si="472"/>
        <v>1.05618846</v>
      </c>
      <c r="I1651" s="124">
        <f t="shared" si="485"/>
        <v>0.01</v>
      </c>
      <c r="J1651" s="125">
        <f t="shared" si="473"/>
        <v>45166</v>
      </c>
      <c r="K1651" s="126">
        <f t="shared" si="474"/>
        <v>120</v>
      </c>
      <c r="L1651" s="127">
        <f t="shared" si="475"/>
        <v>120</v>
      </c>
      <c r="M1651" s="128">
        <f t="shared" si="476"/>
        <v>1.0047494960000001</v>
      </c>
      <c r="N1651" s="128">
        <f t="shared" ca="1" si="477"/>
        <v>1.061204823</v>
      </c>
      <c r="O1651" s="127">
        <f t="shared" si="478"/>
        <v>0</v>
      </c>
      <c r="P1651" s="123">
        <f t="shared" ca="1" si="479"/>
        <v>612.04822999999999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1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45345</v>
      </c>
      <c r="B1652" s="122">
        <f t="shared" ca="1" si="468"/>
        <v>10616.91997999</v>
      </c>
      <c r="C1652" s="123">
        <f t="shared" si="469"/>
        <v>10000</v>
      </c>
      <c r="D1652" s="124">
        <f ca="1">IF(A1652&lt;$B$1,VLOOKUP(A1652,[1]DI!$A$4:$B$15000,2,FALSE),0)</f>
        <v>0.1115</v>
      </c>
      <c r="E1652" s="123">
        <f t="shared" ca="1" si="470"/>
        <v>1.00041957</v>
      </c>
      <c r="F1652" s="123">
        <f ca="1">(TRUNC(PRODUCT($E$12:$E1651),16))</f>
        <v>1.4091560677495301</v>
      </c>
      <c r="G1652" s="123">
        <f t="shared" ca="1" si="471"/>
        <v>1.33363043232147</v>
      </c>
      <c r="H1652" s="123">
        <f t="shared" ca="1" si="472"/>
        <v>1.0566316099999999</v>
      </c>
      <c r="I1652" s="124">
        <f t="shared" si="485"/>
        <v>0.01</v>
      </c>
      <c r="J1652" s="125">
        <f t="shared" si="473"/>
        <v>45166</v>
      </c>
      <c r="K1652" s="126">
        <f t="shared" si="474"/>
        <v>121</v>
      </c>
      <c r="L1652" s="127">
        <f t="shared" si="475"/>
        <v>121</v>
      </c>
      <c r="M1652" s="128">
        <f t="shared" si="476"/>
        <v>1.00478917</v>
      </c>
      <c r="N1652" s="128">
        <f t="shared" ca="1" si="477"/>
        <v>1.0616919979999999</v>
      </c>
      <c r="O1652" s="127">
        <f t="shared" si="478"/>
        <v>0</v>
      </c>
      <c r="P1652" s="123">
        <f t="shared" ca="1" si="479"/>
        <v>616.91997999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1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45346</v>
      </c>
      <c r="B1653" s="122">
        <f t="shared" ca="1" si="468"/>
        <v>10621.79390999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1.40974730736087</v>
      </c>
      <c r="G1653" s="123">
        <f t="shared" ca="1" si="471"/>
        <v>1.33363043232147</v>
      </c>
      <c r="H1653" s="123">
        <f t="shared" ca="1" si="472"/>
        <v>1.0570749399999999</v>
      </c>
      <c r="I1653" s="124">
        <f t="shared" si="485"/>
        <v>0.01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1.004828845</v>
      </c>
      <c r="N1653" s="128">
        <f t="shared" ca="1" si="477"/>
        <v>1.0621793909999999</v>
      </c>
      <c r="O1653" s="127">
        <f t="shared" si="478"/>
        <v>0</v>
      </c>
      <c r="P1653" s="123">
        <f t="shared" ca="1" si="479"/>
        <v>621.79390998999997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1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45347</v>
      </c>
      <c r="B1654" s="122">
        <f t="shared" ca="1" si="468"/>
        <v>10621.79390999</v>
      </c>
      <c r="C1654" s="123">
        <f t="shared" si="469"/>
        <v>10000</v>
      </c>
      <c r="D1654" s="124">
        <f ca="1">IF(A1654&lt;$B$1,VLOOKUP(A1654,[1]DI!$A$4:$B$15000,2,FALSE),0)</f>
        <v>0</v>
      </c>
      <c r="E1654" s="123">
        <f t="shared" ca="1" si="470"/>
        <v>1</v>
      </c>
      <c r="F1654" s="123">
        <f ca="1">(TRUNC(PRODUCT($E$12:$E1653),16))</f>
        <v>1.40974730736087</v>
      </c>
      <c r="G1654" s="123">
        <f t="shared" ca="1" si="471"/>
        <v>1.33363043232147</v>
      </c>
      <c r="H1654" s="123">
        <f t="shared" ca="1" si="472"/>
        <v>1.0570749399999999</v>
      </c>
      <c r="I1654" s="124">
        <f t="shared" si="485"/>
        <v>0.01</v>
      </c>
      <c r="J1654" s="125">
        <f t="shared" si="473"/>
        <v>45166</v>
      </c>
      <c r="K1654" s="126">
        <f t="shared" si="474"/>
        <v>121</v>
      </c>
      <c r="L1654" s="127">
        <f t="shared" si="475"/>
        <v>122</v>
      </c>
      <c r="M1654" s="128">
        <f t="shared" si="476"/>
        <v>1.004828845</v>
      </c>
      <c r="N1654" s="128">
        <f t="shared" ca="1" si="477"/>
        <v>1.0621793909999999</v>
      </c>
      <c r="O1654" s="127">
        <f t="shared" si="478"/>
        <v>0</v>
      </c>
      <c r="P1654" s="123">
        <f t="shared" ca="1" si="479"/>
        <v>621.79390998999997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1" t="str">
        <f t="shared" si="483"/>
        <v>-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45348</v>
      </c>
      <c r="B1655" s="122">
        <f t="shared" ca="1" si="468"/>
        <v>10621.79390999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1.40974730736087</v>
      </c>
      <c r="G1655" s="123">
        <f t="shared" ca="1" si="471"/>
        <v>1.33363043232147</v>
      </c>
      <c r="H1655" s="123">
        <f t="shared" ca="1" si="472"/>
        <v>1.0570749399999999</v>
      </c>
      <c r="I1655" s="124">
        <f t="shared" si="485"/>
        <v>0.01</v>
      </c>
      <c r="J1655" s="125">
        <f t="shared" si="473"/>
        <v>45166</v>
      </c>
      <c r="K1655" s="126">
        <f t="shared" si="474"/>
        <v>122</v>
      </c>
      <c r="L1655" s="127">
        <f t="shared" si="475"/>
        <v>122</v>
      </c>
      <c r="M1655" s="128">
        <f t="shared" si="476"/>
        <v>1.004828845</v>
      </c>
      <c r="N1655" s="128">
        <f t="shared" ca="1" si="477"/>
        <v>1.0621793909999999</v>
      </c>
      <c r="O1655" s="127">
        <f t="shared" si="478"/>
        <v>9</v>
      </c>
      <c r="P1655" s="123">
        <f t="shared" ca="1" si="479"/>
        <v>621.79390998999997</v>
      </c>
      <c r="Q1655" s="129">
        <f t="shared" si="480"/>
        <v>0</v>
      </c>
      <c r="R1655" s="130" t="str">
        <f t="shared" si="481"/>
        <v>J=</v>
      </c>
      <c r="S1655" s="125">
        <f t="shared" si="482"/>
        <v>45348</v>
      </c>
      <c r="T1655" s="131">
        <f t="shared" ca="1" si="483"/>
        <v>24871756.399599999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45349</v>
      </c>
      <c r="B1656" s="122">
        <f t="shared" ca="1" si="468"/>
        <v>10004.59073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1.4103387950386199</v>
      </c>
      <c r="G1656" s="123">
        <f t="shared" ca="1" si="471"/>
        <v>1.40974730736087</v>
      </c>
      <c r="H1656" s="123">
        <f t="shared" ca="1" si="472"/>
        <v>1.00041957</v>
      </c>
      <c r="I1656" s="124">
        <f t="shared" si="485"/>
        <v>0.01</v>
      </c>
      <c r="J1656" s="125">
        <f t="shared" si="473"/>
        <v>45348</v>
      </c>
      <c r="K1656" s="126">
        <f t="shared" si="474"/>
        <v>1</v>
      </c>
      <c r="L1656" s="127">
        <f t="shared" si="475"/>
        <v>1</v>
      </c>
      <c r="M1656" s="128">
        <f t="shared" si="476"/>
        <v>1.0000394859999999</v>
      </c>
      <c r="N1656" s="128">
        <f t="shared" ca="1" si="477"/>
        <v>1.000459073</v>
      </c>
      <c r="O1656" s="127">
        <f t="shared" si="478"/>
        <v>0</v>
      </c>
      <c r="P1656" s="123">
        <f t="shared" ca="1" si="479"/>
        <v>4.5907299999999998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1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45350</v>
      </c>
      <c r="B1657" s="122">
        <f t="shared" ca="1" si="468"/>
        <v>10009.1836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1.4109305308868501</v>
      </c>
      <c r="G1657" s="123">
        <f t="shared" ca="1" si="471"/>
        <v>1.40974730736087</v>
      </c>
      <c r="H1657" s="123">
        <f t="shared" ca="1" si="472"/>
        <v>1.0008393200000001</v>
      </c>
      <c r="I1657" s="124">
        <f t="shared" si="485"/>
        <v>0.01</v>
      </c>
      <c r="J1657" s="125">
        <f t="shared" si="473"/>
        <v>45348</v>
      </c>
      <c r="K1657" s="126">
        <f t="shared" si="474"/>
        <v>2</v>
      </c>
      <c r="L1657" s="127">
        <f t="shared" si="475"/>
        <v>2</v>
      </c>
      <c r="M1657" s="128">
        <f t="shared" si="476"/>
        <v>1.000078974</v>
      </c>
      <c r="N1657" s="128">
        <f t="shared" ca="1" si="477"/>
        <v>1.00091836</v>
      </c>
      <c r="O1657" s="127">
        <f t="shared" si="478"/>
        <v>0</v>
      </c>
      <c r="P1657" s="123">
        <f t="shared" ca="1" si="479"/>
        <v>9.1836000000000002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1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45351</v>
      </c>
      <c r="B1658" s="122">
        <f t="shared" ca="1" si="468"/>
        <v>10013.77852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1.4115225150096999</v>
      </c>
      <c r="G1658" s="123">
        <f t="shared" ca="1" si="471"/>
        <v>1.40974730736087</v>
      </c>
      <c r="H1658" s="123">
        <f t="shared" ca="1" si="472"/>
        <v>1.00125924</v>
      </c>
      <c r="I1658" s="124">
        <f t="shared" si="485"/>
        <v>0.01</v>
      </c>
      <c r="J1658" s="125">
        <f t="shared" si="473"/>
        <v>45348</v>
      </c>
      <c r="K1658" s="126">
        <f t="shared" si="474"/>
        <v>3</v>
      </c>
      <c r="L1658" s="127">
        <f t="shared" si="475"/>
        <v>3</v>
      </c>
      <c r="M1658" s="128">
        <f t="shared" si="476"/>
        <v>1.000118463</v>
      </c>
      <c r="N1658" s="128">
        <f t="shared" ca="1" si="477"/>
        <v>1.0013778520000001</v>
      </c>
      <c r="O1658" s="127">
        <f t="shared" si="478"/>
        <v>0</v>
      </c>
      <c r="P1658" s="123">
        <f t="shared" ca="1" si="479"/>
        <v>13.77852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1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45352</v>
      </c>
      <c r="B1659" s="122">
        <f t="shared" ca="1" si="468"/>
        <v>10018.375589990001</v>
      </c>
      <c r="C1659" s="123">
        <f t="shared" si="469"/>
        <v>10000</v>
      </c>
      <c r="D1659" s="124">
        <f ca="1">IF(A1659&lt;$B$1,VLOOKUP(A1659,[1]DI!$A$4:$B$15000,2,FALSE),0)</f>
        <v>0.1115</v>
      </c>
      <c r="E1659" s="123">
        <f t="shared" ca="1" si="470"/>
        <v>1.00041957</v>
      </c>
      <c r="F1659" s="123">
        <f ca="1">(TRUNC(PRODUCT($E$12:$E1658),16))</f>
        <v>1.41211474751132</v>
      </c>
      <c r="G1659" s="123">
        <f t="shared" ca="1" si="471"/>
        <v>1.40974730736087</v>
      </c>
      <c r="H1659" s="123">
        <f t="shared" ca="1" si="472"/>
        <v>1.0016793399999999</v>
      </c>
      <c r="I1659" s="124">
        <f t="shared" si="485"/>
        <v>0.01</v>
      </c>
      <c r="J1659" s="125">
        <f t="shared" si="473"/>
        <v>45348</v>
      </c>
      <c r="K1659" s="126">
        <f t="shared" si="474"/>
        <v>4</v>
      </c>
      <c r="L1659" s="127">
        <f t="shared" si="475"/>
        <v>4</v>
      </c>
      <c r="M1659" s="128">
        <f t="shared" si="476"/>
        <v>1.0001579540000001</v>
      </c>
      <c r="N1659" s="128">
        <f t="shared" ca="1" si="477"/>
        <v>1.0018375589999999</v>
      </c>
      <c r="O1659" s="127">
        <f t="shared" si="478"/>
        <v>0</v>
      </c>
      <c r="P1659" s="123">
        <f t="shared" ca="1" si="479"/>
        <v>18.375589990000002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1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45353</v>
      </c>
      <c r="B1660" s="122">
        <f t="shared" ca="1" si="468"/>
        <v>10022.974719989999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1.4127072284959401</v>
      </c>
      <c r="G1660" s="123">
        <f t="shared" ca="1" si="471"/>
        <v>1.40974730736087</v>
      </c>
      <c r="H1660" s="123">
        <f t="shared" ca="1" si="472"/>
        <v>1.0020996099999999</v>
      </c>
      <c r="I1660" s="124">
        <f t="shared" si="485"/>
        <v>0.01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1.0001974469999999</v>
      </c>
      <c r="N1660" s="128">
        <f t="shared" ca="1" si="477"/>
        <v>1.002297472</v>
      </c>
      <c r="O1660" s="127">
        <f t="shared" si="478"/>
        <v>0</v>
      </c>
      <c r="P1660" s="123">
        <f t="shared" ca="1" si="479"/>
        <v>22.974719990000001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1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45354</v>
      </c>
      <c r="B1661" s="122">
        <f t="shared" ca="1" si="468"/>
        <v>10022.974719989999</v>
      </c>
      <c r="C1661" s="123">
        <f t="shared" si="469"/>
        <v>10000</v>
      </c>
      <c r="D1661" s="124">
        <f ca="1">IF(A1661&lt;$B$1,VLOOKUP(A1661,[1]DI!$A$4:$B$15000,2,FALSE),0)</f>
        <v>0</v>
      </c>
      <c r="E1661" s="123">
        <f t="shared" ca="1" si="470"/>
        <v>1</v>
      </c>
      <c r="F1661" s="123">
        <f ca="1">(TRUNC(PRODUCT($E$12:$E1660),16))</f>
        <v>1.4127072284959401</v>
      </c>
      <c r="G1661" s="123">
        <f t="shared" ca="1" si="471"/>
        <v>1.40974730736087</v>
      </c>
      <c r="H1661" s="123">
        <f t="shared" ca="1" si="472"/>
        <v>1.0020996099999999</v>
      </c>
      <c r="I1661" s="124">
        <f t="shared" si="485"/>
        <v>0.01</v>
      </c>
      <c r="J1661" s="125">
        <f t="shared" si="473"/>
        <v>45348</v>
      </c>
      <c r="K1661" s="126">
        <f t="shared" si="474"/>
        <v>4</v>
      </c>
      <c r="L1661" s="127">
        <f t="shared" si="475"/>
        <v>5</v>
      </c>
      <c r="M1661" s="128">
        <f t="shared" si="476"/>
        <v>1.0001974469999999</v>
      </c>
      <c r="N1661" s="128">
        <f t="shared" ca="1" si="477"/>
        <v>1.002297472</v>
      </c>
      <c r="O1661" s="127">
        <f t="shared" si="478"/>
        <v>0</v>
      </c>
      <c r="P1661" s="123">
        <f t="shared" ca="1" si="479"/>
        <v>22.974719990000001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1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45355</v>
      </c>
      <c r="B1662" s="122">
        <f t="shared" ca="1" si="468"/>
        <v>10022.974719989999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1.4127072284959401</v>
      </c>
      <c r="G1662" s="123">
        <f t="shared" ca="1" si="471"/>
        <v>1.40974730736087</v>
      </c>
      <c r="H1662" s="123">
        <f t="shared" ca="1" si="472"/>
        <v>1.0020996099999999</v>
      </c>
      <c r="I1662" s="124">
        <f t="shared" si="485"/>
        <v>0.01</v>
      </c>
      <c r="J1662" s="125">
        <f t="shared" si="473"/>
        <v>45348</v>
      </c>
      <c r="K1662" s="126">
        <f t="shared" si="474"/>
        <v>5</v>
      </c>
      <c r="L1662" s="127">
        <f t="shared" si="475"/>
        <v>5</v>
      </c>
      <c r="M1662" s="128">
        <f t="shared" si="476"/>
        <v>1.0001974469999999</v>
      </c>
      <c r="N1662" s="128">
        <f t="shared" ca="1" si="477"/>
        <v>1.002297472</v>
      </c>
      <c r="O1662" s="127">
        <f t="shared" si="478"/>
        <v>0</v>
      </c>
      <c r="P1662" s="123">
        <f t="shared" ca="1" si="479"/>
        <v>22.974719990000001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1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45356</v>
      </c>
      <c r="B1663" s="122">
        <f t="shared" ca="1" si="468"/>
        <v>10027.57598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1.4132999580678001</v>
      </c>
      <c r="G1663" s="123">
        <f t="shared" ca="1" si="471"/>
        <v>1.40974730736087</v>
      </c>
      <c r="H1663" s="123">
        <f t="shared" ca="1" si="472"/>
        <v>1.0025200599999999</v>
      </c>
      <c r="I1663" s="124">
        <f t="shared" si="485"/>
        <v>0.01</v>
      </c>
      <c r="J1663" s="125">
        <f t="shared" si="473"/>
        <v>45348</v>
      </c>
      <c r="K1663" s="126">
        <f t="shared" si="474"/>
        <v>6</v>
      </c>
      <c r="L1663" s="127">
        <f t="shared" si="475"/>
        <v>6</v>
      </c>
      <c r="M1663" s="128">
        <f t="shared" si="476"/>
        <v>1.000236941</v>
      </c>
      <c r="N1663" s="128">
        <f t="shared" ca="1" si="477"/>
        <v>1.0027575980000001</v>
      </c>
      <c r="O1663" s="127">
        <f t="shared" si="478"/>
        <v>0</v>
      </c>
      <c r="P1663" s="123">
        <f t="shared" ca="1" si="479"/>
        <v>27.575980000000001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1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45357</v>
      </c>
      <c r="B1664" s="122">
        <f t="shared" ca="1" si="468"/>
        <v>10032.179389999999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1.4138929363312001</v>
      </c>
      <c r="G1664" s="123">
        <f t="shared" ca="1" si="471"/>
        <v>1.40974730736087</v>
      </c>
      <c r="H1664" s="123">
        <f t="shared" ca="1" si="472"/>
        <v>1.00294069</v>
      </c>
      <c r="I1664" s="124">
        <f t="shared" si="485"/>
        <v>0.01</v>
      </c>
      <c r="J1664" s="125">
        <f t="shared" si="473"/>
        <v>45348</v>
      </c>
      <c r="K1664" s="126">
        <f t="shared" si="474"/>
        <v>7</v>
      </c>
      <c r="L1664" s="127">
        <f t="shared" si="475"/>
        <v>7</v>
      </c>
      <c r="M1664" s="128">
        <f t="shared" si="476"/>
        <v>1.000276436</v>
      </c>
      <c r="N1664" s="128">
        <f t="shared" ca="1" si="477"/>
        <v>1.003217939</v>
      </c>
      <c r="O1664" s="127">
        <f t="shared" si="478"/>
        <v>0</v>
      </c>
      <c r="P1664" s="123">
        <f t="shared" ca="1" si="479"/>
        <v>32.179389999999998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1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45358</v>
      </c>
      <c r="B1665" s="122">
        <f t="shared" ref="B1665:B1728" ca="1" si="486">IF(A1665&lt;=TODAY(),C1665+P1665,IF(AND(A1665&gt;TODAY(),A1665&lt;=$B$1),IF(VLOOKUP(TODAY(),$A$10:$D$5000,4,FALSE)=0,"n.d",C1665+P1665),"n.d"))</f>
        <v>10036.78485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1.4144861633904999</v>
      </c>
      <c r="G1665" s="123">
        <f t="shared" ref="G1665:G1728" ca="1" si="489">IF(O1664&gt;0,F1664,G1664)</f>
        <v>1.40974730736087</v>
      </c>
      <c r="H1665" s="123">
        <f t="shared" ref="H1665:H1728" ca="1" si="490">ROUND(F1665/G1665,8)</f>
        <v>1.0033614900000001</v>
      </c>
      <c r="I1665" s="124">
        <f t="shared" si="485"/>
        <v>0.01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8</v>
      </c>
      <c r="L1665" s="127">
        <f t="shared" ref="L1665:L1728" si="493">IF(AND(K1665=1,K1664=1),1,IF(K1665&gt;0,IF(K1665=K1664,K1665+1,K1665),0))</f>
        <v>8</v>
      </c>
      <c r="M1665" s="128">
        <f t="shared" ref="M1665:M1728" si="494">ROUND((I1665+1)^(L1665/252),9)</f>
        <v>1.000315933</v>
      </c>
      <c r="N1665" s="128">
        <f t="shared" ref="N1665:N1728" ca="1" si="495">ROUND(H1665*M1665,9)</f>
        <v>1.003678485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36.784849999999999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1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45359</v>
      </c>
      <c r="B1666" s="122">
        <f t="shared" ca="1" si="486"/>
        <v>10041.392459999999</v>
      </c>
      <c r="C1666" s="123">
        <f t="shared" si="487"/>
        <v>10000</v>
      </c>
      <c r="D1666" s="124">
        <f ca="1">IF(A1666&lt;$B$1,VLOOKUP(A1666,[1]DI!$A$4:$B$15000,2,FALSE),0)</f>
        <v>0.1115</v>
      </c>
      <c r="E1666" s="123">
        <f t="shared" ca="1" si="488"/>
        <v>1.00041957</v>
      </c>
      <c r="F1666" s="123">
        <f ca="1">(TRUNC(PRODUCT($E$12:$E1665),16))</f>
        <v>1.41507963935007</v>
      </c>
      <c r="G1666" s="123">
        <f t="shared" ca="1" si="489"/>
        <v>1.40974730736087</v>
      </c>
      <c r="H1666" s="123">
        <f t="shared" ca="1" si="490"/>
        <v>1.00378247</v>
      </c>
      <c r="I1666" s="124">
        <f t="shared" si="485"/>
        <v>0.01</v>
      </c>
      <c r="J1666" s="125">
        <f t="shared" si="491"/>
        <v>45348</v>
      </c>
      <c r="K1666" s="126">
        <f t="shared" si="492"/>
        <v>9</v>
      </c>
      <c r="L1666" s="127">
        <f t="shared" si="493"/>
        <v>9</v>
      </c>
      <c r="M1666" s="128">
        <f t="shared" si="494"/>
        <v>1.0003554320000001</v>
      </c>
      <c r="N1666" s="128">
        <f t="shared" ca="1" si="495"/>
        <v>1.004139246</v>
      </c>
      <c r="O1666" s="127">
        <f t="shared" si="496"/>
        <v>0</v>
      </c>
      <c r="P1666" s="123">
        <f t="shared" ca="1" si="497"/>
        <v>41.39246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1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45360</v>
      </c>
      <c r="B1667" s="122">
        <f t="shared" ca="1" si="486"/>
        <v>10046.00222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1.41567336431435</v>
      </c>
      <c r="G1667" s="123">
        <f t="shared" ca="1" si="489"/>
        <v>1.40974730736087</v>
      </c>
      <c r="H1667" s="123">
        <f t="shared" ca="1" si="490"/>
        <v>1.0042036299999999</v>
      </c>
      <c r="I1667" s="124">
        <f t="shared" si="485"/>
        <v>0.01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1.0003949320000001</v>
      </c>
      <c r="N1667" s="128">
        <f t="shared" ca="1" si="495"/>
        <v>1.0046002220000001</v>
      </c>
      <c r="O1667" s="127">
        <f t="shared" si="496"/>
        <v>0</v>
      </c>
      <c r="P1667" s="123">
        <f t="shared" ca="1" si="497"/>
        <v>46.002220000000001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1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45361</v>
      </c>
      <c r="B1668" s="122">
        <f t="shared" ca="1" si="486"/>
        <v>10046.00222</v>
      </c>
      <c r="C1668" s="123">
        <f t="shared" si="487"/>
        <v>10000</v>
      </c>
      <c r="D1668" s="124">
        <f ca="1">IF(A1668&lt;$B$1,VLOOKUP(A1668,[1]DI!$A$4:$B$15000,2,FALSE),0)</f>
        <v>0</v>
      </c>
      <c r="E1668" s="123">
        <f t="shared" ca="1" si="488"/>
        <v>1</v>
      </c>
      <c r="F1668" s="123">
        <f ca="1">(TRUNC(PRODUCT($E$12:$E1667),16))</f>
        <v>1.41567336431435</v>
      </c>
      <c r="G1668" s="123">
        <f t="shared" ca="1" si="489"/>
        <v>1.40974730736087</v>
      </c>
      <c r="H1668" s="123">
        <f t="shared" ca="1" si="490"/>
        <v>1.0042036299999999</v>
      </c>
      <c r="I1668" s="124">
        <f t="shared" si="485"/>
        <v>0.01</v>
      </c>
      <c r="J1668" s="125">
        <f t="shared" si="491"/>
        <v>45348</v>
      </c>
      <c r="K1668" s="126">
        <f t="shared" si="492"/>
        <v>9</v>
      </c>
      <c r="L1668" s="127">
        <f t="shared" si="493"/>
        <v>10</v>
      </c>
      <c r="M1668" s="128">
        <f t="shared" si="494"/>
        <v>1.0003949320000001</v>
      </c>
      <c r="N1668" s="128">
        <f t="shared" ca="1" si="495"/>
        <v>1.0046002220000001</v>
      </c>
      <c r="O1668" s="127">
        <f t="shared" si="496"/>
        <v>0</v>
      </c>
      <c r="P1668" s="123">
        <f t="shared" ca="1" si="497"/>
        <v>46.002220000000001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1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45362</v>
      </c>
      <c r="B1669" s="122">
        <f t="shared" ca="1" si="486"/>
        <v>10046.00222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1.41567336431435</v>
      </c>
      <c r="G1669" s="123">
        <f t="shared" ca="1" si="489"/>
        <v>1.40974730736087</v>
      </c>
      <c r="H1669" s="123">
        <f t="shared" ca="1" si="490"/>
        <v>1.0042036299999999</v>
      </c>
      <c r="I1669" s="124">
        <f t="shared" si="485"/>
        <v>0.01</v>
      </c>
      <c r="J1669" s="125">
        <f t="shared" si="491"/>
        <v>45348</v>
      </c>
      <c r="K1669" s="126">
        <f t="shared" si="492"/>
        <v>10</v>
      </c>
      <c r="L1669" s="127">
        <f t="shared" si="493"/>
        <v>10</v>
      </c>
      <c r="M1669" s="128">
        <f t="shared" si="494"/>
        <v>1.0003949320000001</v>
      </c>
      <c r="N1669" s="128">
        <f t="shared" ca="1" si="495"/>
        <v>1.0046002220000001</v>
      </c>
      <c r="O1669" s="127">
        <f t="shared" si="496"/>
        <v>0</v>
      </c>
      <c r="P1669" s="123">
        <f t="shared" ca="1" si="497"/>
        <v>46.002220000000001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1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45363</v>
      </c>
      <c r="B1670" s="122">
        <f t="shared" ca="1" si="486"/>
        <v>10050.614030000001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1.4162673383878199</v>
      </c>
      <c r="G1670" s="123">
        <f t="shared" ca="1" si="489"/>
        <v>1.40974730736087</v>
      </c>
      <c r="H1670" s="123">
        <f t="shared" ca="1" si="490"/>
        <v>1.0046249599999999</v>
      </c>
      <c r="I1670" s="124">
        <f t="shared" si="485"/>
        <v>0.01</v>
      </c>
      <c r="J1670" s="125">
        <f t="shared" si="491"/>
        <v>45348</v>
      </c>
      <c r="K1670" s="126">
        <f t="shared" si="492"/>
        <v>11</v>
      </c>
      <c r="L1670" s="127">
        <f t="shared" si="493"/>
        <v>11</v>
      </c>
      <c r="M1670" s="128">
        <f t="shared" si="494"/>
        <v>1.000434434</v>
      </c>
      <c r="N1670" s="128">
        <f t="shared" ca="1" si="495"/>
        <v>1.005061403</v>
      </c>
      <c r="O1670" s="127">
        <f t="shared" si="496"/>
        <v>0</v>
      </c>
      <c r="P1670" s="123">
        <f t="shared" ca="1" si="497"/>
        <v>50.61403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1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45364</v>
      </c>
      <c r="B1671" s="122">
        <f t="shared" ca="1" si="486"/>
        <v>10055.227999999999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1.41686156167499</v>
      </c>
      <c r="G1671" s="123">
        <f t="shared" ca="1" si="489"/>
        <v>1.40974730736087</v>
      </c>
      <c r="H1671" s="123">
        <f t="shared" ca="1" si="490"/>
        <v>1.0050464699999999</v>
      </c>
      <c r="I1671" s="124">
        <f t="shared" si="485"/>
        <v>0.01</v>
      </c>
      <c r="J1671" s="125">
        <f t="shared" si="491"/>
        <v>45348</v>
      </c>
      <c r="K1671" s="126">
        <f t="shared" si="492"/>
        <v>12</v>
      </c>
      <c r="L1671" s="127">
        <f t="shared" si="493"/>
        <v>12</v>
      </c>
      <c r="M1671" s="128">
        <f t="shared" si="494"/>
        <v>1.0004739380000001</v>
      </c>
      <c r="N1671" s="128">
        <f t="shared" ca="1" si="495"/>
        <v>1.0055228</v>
      </c>
      <c r="O1671" s="127">
        <f t="shared" si="496"/>
        <v>0</v>
      </c>
      <c r="P1671" s="123">
        <f t="shared" ca="1" si="497"/>
        <v>55.228000000000002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1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45365</v>
      </c>
      <c r="B1672" s="122">
        <f t="shared" ca="1" si="486"/>
        <v>10059.844099989999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1.4174560342804201</v>
      </c>
      <c r="G1672" s="123">
        <f t="shared" ca="1" si="489"/>
        <v>1.40974730736087</v>
      </c>
      <c r="H1672" s="123">
        <f t="shared" ca="1" si="490"/>
        <v>1.0054681599999999</v>
      </c>
      <c r="I1672" s="124">
        <f t="shared" si="485"/>
        <v>0.01</v>
      </c>
      <c r="J1672" s="125">
        <f t="shared" si="491"/>
        <v>45348</v>
      </c>
      <c r="K1672" s="126">
        <f t="shared" si="492"/>
        <v>13</v>
      </c>
      <c r="L1672" s="127">
        <f t="shared" si="493"/>
        <v>13</v>
      </c>
      <c r="M1672" s="128">
        <f t="shared" si="494"/>
        <v>1.0005134419999999</v>
      </c>
      <c r="N1672" s="128">
        <f t="shared" ca="1" si="495"/>
        <v>1.0059844099999999</v>
      </c>
      <c r="O1672" s="127">
        <f t="shared" si="496"/>
        <v>0</v>
      </c>
      <c r="P1672" s="123">
        <f t="shared" ca="1" si="497"/>
        <v>59.844099989999997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1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45366</v>
      </c>
      <c r="B1673" s="122">
        <f t="shared" ca="1" si="486"/>
        <v>10064.462359990001</v>
      </c>
      <c r="C1673" s="123">
        <f t="shared" si="487"/>
        <v>10000</v>
      </c>
      <c r="D1673" s="124">
        <f ca="1">IF(A1673&lt;$B$1,VLOOKUP(A1673,[1]DI!$A$4:$B$15000,2,FALSE),0)</f>
        <v>0.1115</v>
      </c>
      <c r="E1673" s="123">
        <f t="shared" ca="1" si="488"/>
        <v>1.00041957</v>
      </c>
      <c r="F1673" s="123">
        <f ca="1">(TRUNC(PRODUCT($E$12:$E1672),16))</f>
        <v>1.4180507563087199</v>
      </c>
      <c r="G1673" s="123">
        <f t="shared" ca="1" si="489"/>
        <v>1.40974730736087</v>
      </c>
      <c r="H1673" s="123">
        <f t="shared" ca="1" si="490"/>
        <v>1.00589003</v>
      </c>
      <c r="I1673" s="124">
        <f t="shared" si="485"/>
        <v>0.01</v>
      </c>
      <c r="J1673" s="125">
        <f t="shared" si="491"/>
        <v>45348</v>
      </c>
      <c r="K1673" s="126">
        <f t="shared" si="492"/>
        <v>14</v>
      </c>
      <c r="L1673" s="127">
        <f t="shared" si="493"/>
        <v>14</v>
      </c>
      <c r="M1673" s="128">
        <f t="shared" si="494"/>
        <v>1.000552949</v>
      </c>
      <c r="N1673" s="128">
        <f t="shared" ca="1" si="495"/>
        <v>1.0064462359999999</v>
      </c>
      <c r="O1673" s="127">
        <f t="shared" si="496"/>
        <v>0</v>
      </c>
      <c r="P1673" s="123">
        <f t="shared" ca="1" si="497"/>
        <v>64.462359989999996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1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45367</v>
      </c>
      <c r="B1674" s="122">
        <f t="shared" ca="1" si="486"/>
        <v>10069.08267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1.4186457278645499</v>
      </c>
      <c r="G1674" s="123">
        <f t="shared" ca="1" si="489"/>
        <v>1.40974730736087</v>
      </c>
      <c r="H1674" s="123">
        <f t="shared" ca="1" si="490"/>
        <v>1.0063120699999999</v>
      </c>
      <c r="I1674" s="124">
        <f t="shared" si="485"/>
        <v>0.01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1.000592457</v>
      </c>
      <c r="N1674" s="128">
        <f t="shared" ca="1" si="495"/>
        <v>1.006908267</v>
      </c>
      <c r="O1674" s="127">
        <f t="shared" si="496"/>
        <v>0</v>
      </c>
      <c r="P1674" s="123">
        <f t="shared" ca="1" si="497"/>
        <v>69.082669999999993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1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45368</v>
      </c>
      <c r="B1675" s="122">
        <f t="shared" ca="1" si="486"/>
        <v>10069.08267</v>
      </c>
      <c r="C1675" s="123">
        <f t="shared" si="487"/>
        <v>10000</v>
      </c>
      <c r="D1675" s="124">
        <f ca="1">IF(A1675&lt;$B$1,VLOOKUP(A1675,[1]DI!$A$4:$B$15000,2,FALSE),0)</f>
        <v>0</v>
      </c>
      <c r="E1675" s="123">
        <f t="shared" ca="1" si="488"/>
        <v>1</v>
      </c>
      <c r="F1675" s="123">
        <f ca="1">(TRUNC(PRODUCT($E$12:$E1674),16))</f>
        <v>1.4186457278645499</v>
      </c>
      <c r="G1675" s="123">
        <f t="shared" ca="1" si="489"/>
        <v>1.40974730736087</v>
      </c>
      <c r="H1675" s="123">
        <f t="shared" ca="1" si="490"/>
        <v>1.0063120699999999</v>
      </c>
      <c r="I1675" s="124">
        <f t="shared" si="485"/>
        <v>0.01</v>
      </c>
      <c r="J1675" s="125">
        <f t="shared" si="491"/>
        <v>45348</v>
      </c>
      <c r="K1675" s="126">
        <f t="shared" si="492"/>
        <v>14</v>
      </c>
      <c r="L1675" s="127">
        <f t="shared" si="493"/>
        <v>15</v>
      </c>
      <c r="M1675" s="128">
        <f t="shared" si="494"/>
        <v>1.000592457</v>
      </c>
      <c r="N1675" s="128">
        <f t="shared" ca="1" si="495"/>
        <v>1.006908267</v>
      </c>
      <c r="O1675" s="127">
        <f t="shared" si="496"/>
        <v>0</v>
      </c>
      <c r="P1675" s="123">
        <f t="shared" ca="1" si="497"/>
        <v>69.082669999999993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1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45369</v>
      </c>
      <c r="B1676" s="122">
        <f t="shared" ca="1" si="486"/>
        <v>10069.08267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1.4186457278645499</v>
      </c>
      <c r="G1676" s="123">
        <f t="shared" ca="1" si="489"/>
        <v>1.40974730736087</v>
      </c>
      <c r="H1676" s="123">
        <f t="shared" ca="1" si="490"/>
        <v>1.0063120699999999</v>
      </c>
      <c r="I1676" s="124">
        <f t="shared" si="485"/>
        <v>0.01</v>
      </c>
      <c r="J1676" s="125">
        <f t="shared" si="491"/>
        <v>45348</v>
      </c>
      <c r="K1676" s="126">
        <f t="shared" si="492"/>
        <v>15</v>
      </c>
      <c r="L1676" s="127">
        <f t="shared" si="493"/>
        <v>15</v>
      </c>
      <c r="M1676" s="128">
        <f t="shared" si="494"/>
        <v>1.000592457</v>
      </c>
      <c r="N1676" s="128">
        <f t="shared" ca="1" si="495"/>
        <v>1.006908267</v>
      </c>
      <c r="O1676" s="127">
        <f t="shared" si="496"/>
        <v>0</v>
      </c>
      <c r="P1676" s="123">
        <f t="shared" ca="1" si="497"/>
        <v>69.082669999999993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1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45370</v>
      </c>
      <c r="B1677" s="122">
        <f t="shared" ca="1" si="486"/>
        <v>10073.705129989999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1.4192409490525899</v>
      </c>
      <c r="G1677" s="123">
        <f t="shared" ca="1" si="489"/>
        <v>1.40974730736087</v>
      </c>
      <c r="H1677" s="123">
        <f t="shared" ca="1" si="490"/>
        <v>1.00673429</v>
      </c>
      <c r="I1677" s="124">
        <f t="shared" ref="I1677:I1740" si="503">I1676</f>
        <v>0.01</v>
      </c>
      <c r="J1677" s="125">
        <f t="shared" si="491"/>
        <v>45348</v>
      </c>
      <c r="K1677" s="126">
        <f t="shared" si="492"/>
        <v>16</v>
      </c>
      <c r="L1677" s="127">
        <f t="shared" si="493"/>
        <v>16</v>
      </c>
      <c r="M1677" s="128">
        <f t="shared" si="494"/>
        <v>1.0006319669999999</v>
      </c>
      <c r="N1677" s="128">
        <f t="shared" ca="1" si="495"/>
        <v>1.0073705129999999</v>
      </c>
      <c r="O1677" s="127">
        <f t="shared" si="496"/>
        <v>0</v>
      </c>
      <c r="P1677" s="123">
        <f t="shared" ca="1" si="497"/>
        <v>73.705129990000003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1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45371</v>
      </c>
      <c r="B1678" s="122">
        <f t="shared" ca="1" si="486"/>
        <v>10078.32964</v>
      </c>
      <c r="C1678" s="123">
        <f t="shared" si="487"/>
        <v>10000</v>
      </c>
      <c r="D1678" s="124">
        <f ca="1">IF(A1678&lt;$B$1,VLOOKUP(A1678,[1]DI!$A$4:$B$15000,2,FALSE),0)</f>
        <v>0.1115</v>
      </c>
      <c r="E1678" s="123">
        <f t="shared" ca="1" si="488"/>
        <v>1.00041957</v>
      </c>
      <c r="F1678" s="123">
        <f ca="1">(TRUNC(PRODUCT($E$12:$E1677),16))</f>
        <v>1.4198364199775799</v>
      </c>
      <c r="G1678" s="123">
        <f t="shared" ca="1" si="489"/>
        <v>1.40974730736087</v>
      </c>
      <c r="H1678" s="123">
        <f t="shared" ca="1" si="490"/>
        <v>1.00715668</v>
      </c>
      <c r="I1678" s="124">
        <f t="shared" si="503"/>
        <v>0.01</v>
      </c>
      <c r="J1678" s="125">
        <f t="shared" si="491"/>
        <v>45348</v>
      </c>
      <c r="K1678" s="126">
        <f t="shared" si="492"/>
        <v>17</v>
      </c>
      <c r="L1678" s="127">
        <f t="shared" si="493"/>
        <v>17</v>
      </c>
      <c r="M1678" s="128">
        <f t="shared" si="494"/>
        <v>1.0006714779999999</v>
      </c>
      <c r="N1678" s="128">
        <f t="shared" ca="1" si="495"/>
        <v>1.0078329640000001</v>
      </c>
      <c r="O1678" s="127">
        <f t="shared" si="496"/>
        <v>0</v>
      </c>
      <c r="P1678" s="123">
        <f t="shared" ca="1" si="497"/>
        <v>78.329639999999998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1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45372</v>
      </c>
      <c r="B1679" s="122">
        <f t="shared" ca="1" si="486"/>
        <v>10082.9563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1.4204321407443099</v>
      </c>
      <c r="G1679" s="123">
        <f t="shared" ca="1" si="489"/>
        <v>1.40974730736087</v>
      </c>
      <c r="H1679" s="123">
        <f t="shared" ca="1" si="490"/>
        <v>1.00757925</v>
      </c>
      <c r="I1679" s="124">
        <f t="shared" si="503"/>
        <v>0.01</v>
      </c>
      <c r="J1679" s="125">
        <f t="shared" si="491"/>
        <v>45348</v>
      </c>
      <c r="K1679" s="126">
        <f t="shared" si="492"/>
        <v>18</v>
      </c>
      <c r="L1679" s="127">
        <f t="shared" si="493"/>
        <v>18</v>
      </c>
      <c r="M1679" s="128">
        <f t="shared" si="494"/>
        <v>1.000710991</v>
      </c>
      <c r="N1679" s="128">
        <f t="shared" ca="1" si="495"/>
        <v>1.0082956300000001</v>
      </c>
      <c r="O1679" s="127">
        <f t="shared" si="496"/>
        <v>0</v>
      </c>
      <c r="P1679" s="123">
        <f t="shared" ca="1" si="497"/>
        <v>82.956299999999999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1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45373</v>
      </c>
      <c r="B1680" s="122">
        <f t="shared" ca="1" si="486"/>
        <v>10087.40476999</v>
      </c>
      <c r="C1680" s="123">
        <f t="shared" si="487"/>
        <v>10000</v>
      </c>
      <c r="D1680" s="124">
        <f ca="1">IF(A1680&lt;$B$1,VLOOKUP(A1680,[1]DI!$A$4:$B$15000,2,FALSE),0)</f>
        <v>0.1065</v>
      </c>
      <c r="E1680" s="123">
        <f t="shared" ca="1" si="488"/>
        <v>1.00040168</v>
      </c>
      <c r="F1680" s="123">
        <f ca="1">(TRUNC(PRODUCT($E$12:$E1679),16))</f>
        <v>1.4210026999266101</v>
      </c>
      <c r="G1680" s="123">
        <f t="shared" ca="1" si="489"/>
        <v>1.40974730736087</v>
      </c>
      <c r="H1680" s="123">
        <f t="shared" ca="1" si="490"/>
        <v>1.0079839799999999</v>
      </c>
      <c r="I1680" s="124">
        <f t="shared" si="503"/>
        <v>0.01</v>
      </c>
      <c r="J1680" s="125">
        <f t="shared" si="491"/>
        <v>45348</v>
      </c>
      <c r="K1680" s="126">
        <f t="shared" si="492"/>
        <v>19</v>
      </c>
      <c r="L1680" s="127">
        <f t="shared" si="493"/>
        <v>19</v>
      </c>
      <c r="M1680" s="128">
        <f t="shared" si="494"/>
        <v>1.0007505050000001</v>
      </c>
      <c r="N1680" s="128">
        <f t="shared" ca="1" si="495"/>
        <v>1.0087404769999999</v>
      </c>
      <c r="O1680" s="127">
        <f t="shared" si="496"/>
        <v>0</v>
      </c>
      <c r="P1680" s="123">
        <f t="shared" ca="1" si="497"/>
        <v>87.404769990000005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1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45374</v>
      </c>
      <c r="B1681" s="122">
        <f t="shared" ca="1" si="486"/>
        <v>10091.85518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1.42157348829111</v>
      </c>
      <c r="G1681" s="123">
        <f t="shared" ca="1" si="489"/>
        <v>1.40974730736087</v>
      </c>
      <c r="H1681" s="123">
        <f t="shared" ca="1" si="490"/>
        <v>1.0083888700000001</v>
      </c>
      <c r="I1681" s="124">
        <f t="shared" si="503"/>
        <v>0.01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1.000790021</v>
      </c>
      <c r="N1681" s="128">
        <f t="shared" ca="1" si="495"/>
        <v>1.009185518</v>
      </c>
      <c r="O1681" s="127">
        <f t="shared" si="496"/>
        <v>0</v>
      </c>
      <c r="P1681" s="123">
        <f t="shared" ca="1" si="497"/>
        <v>91.855180000000004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1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45375</v>
      </c>
      <c r="B1682" s="122">
        <f t="shared" ca="1" si="486"/>
        <v>10091.85518</v>
      </c>
      <c r="C1682" s="123">
        <f t="shared" si="487"/>
        <v>10000</v>
      </c>
      <c r="D1682" s="124">
        <f ca="1">IF(A1682&lt;$B$1,VLOOKUP(A1682,[1]DI!$A$4:$B$15000,2,FALSE),0)</f>
        <v>0</v>
      </c>
      <c r="E1682" s="123">
        <f t="shared" ca="1" si="488"/>
        <v>1</v>
      </c>
      <c r="F1682" s="123">
        <f ca="1">(TRUNC(PRODUCT($E$12:$E1681),16))</f>
        <v>1.42157348829111</v>
      </c>
      <c r="G1682" s="123">
        <f t="shared" ca="1" si="489"/>
        <v>1.40974730736087</v>
      </c>
      <c r="H1682" s="123">
        <f t="shared" ca="1" si="490"/>
        <v>1.0083888700000001</v>
      </c>
      <c r="I1682" s="124">
        <f t="shared" si="503"/>
        <v>0.01</v>
      </c>
      <c r="J1682" s="125">
        <f t="shared" si="491"/>
        <v>45348</v>
      </c>
      <c r="K1682" s="126">
        <f t="shared" si="492"/>
        <v>19</v>
      </c>
      <c r="L1682" s="127">
        <f t="shared" si="493"/>
        <v>20</v>
      </c>
      <c r="M1682" s="128">
        <f t="shared" si="494"/>
        <v>1.000790021</v>
      </c>
      <c r="N1682" s="128">
        <f t="shared" ca="1" si="495"/>
        <v>1.009185518</v>
      </c>
      <c r="O1682" s="127">
        <f t="shared" si="496"/>
        <v>0</v>
      </c>
      <c r="P1682" s="123">
        <f t="shared" ca="1" si="497"/>
        <v>91.855180000000004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1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45376</v>
      </c>
      <c r="B1683" s="122">
        <f t="shared" ca="1" si="486"/>
        <v>10091.85518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1.42157348829111</v>
      </c>
      <c r="G1683" s="123">
        <f t="shared" ca="1" si="489"/>
        <v>1.40974730736087</v>
      </c>
      <c r="H1683" s="123">
        <f t="shared" ca="1" si="490"/>
        <v>1.0083888700000001</v>
      </c>
      <c r="I1683" s="124">
        <f t="shared" si="503"/>
        <v>0.01</v>
      </c>
      <c r="J1683" s="125">
        <f t="shared" si="491"/>
        <v>45348</v>
      </c>
      <c r="K1683" s="126">
        <f t="shared" si="492"/>
        <v>20</v>
      </c>
      <c r="L1683" s="127">
        <f t="shared" si="493"/>
        <v>20</v>
      </c>
      <c r="M1683" s="128">
        <f t="shared" si="494"/>
        <v>1.000790021</v>
      </c>
      <c r="N1683" s="128">
        <f t="shared" ca="1" si="495"/>
        <v>1.009185518</v>
      </c>
      <c r="O1683" s="127">
        <f t="shared" si="496"/>
        <v>0</v>
      </c>
      <c r="P1683" s="123">
        <f t="shared" ca="1" si="497"/>
        <v>91.855180000000004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1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45377</v>
      </c>
      <c r="B1684" s="122">
        <f t="shared" ca="1" si="486"/>
        <v>10096.307529989999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1.4221445059298901</v>
      </c>
      <c r="G1684" s="123">
        <f t="shared" ca="1" si="489"/>
        <v>1.40974730736087</v>
      </c>
      <c r="H1684" s="123">
        <f t="shared" ca="1" si="490"/>
        <v>1.00879392</v>
      </c>
      <c r="I1684" s="124">
        <f t="shared" si="503"/>
        <v>0.01</v>
      </c>
      <c r="J1684" s="125">
        <f t="shared" si="491"/>
        <v>45348</v>
      </c>
      <c r="K1684" s="126">
        <f t="shared" si="492"/>
        <v>21</v>
      </c>
      <c r="L1684" s="127">
        <f t="shared" si="493"/>
        <v>21</v>
      </c>
      <c r="M1684" s="128">
        <f t="shared" si="494"/>
        <v>1.0008295380000001</v>
      </c>
      <c r="N1684" s="128">
        <f t="shared" ca="1" si="495"/>
        <v>1.0096307529999999</v>
      </c>
      <c r="O1684" s="127">
        <f t="shared" si="496"/>
        <v>0</v>
      </c>
      <c r="P1684" s="123">
        <f t="shared" ca="1" si="497"/>
        <v>96.307529990000006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1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45378</v>
      </c>
      <c r="B1685" s="122">
        <f t="shared" ca="1" si="486"/>
        <v>10100.761819990001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1.4227157529350301</v>
      </c>
      <c r="G1685" s="123">
        <f t="shared" ca="1" si="489"/>
        <v>1.40974730736087</v>
      </c>
      <c r="H1685" s="123">
        <f t="shared" ca="1" si="490"/>
        <v>1.0091991300000001</v>
      </c>
      <c r="I1685" s="124">
        <f t="shared" si="503"/>
        <v>0.01</v>
      </c>
      <c r="J1685" s="125">
        <f t="shared" si="491"/>
        <v>45348</v>
      </c>
      <c r="K1685" s="126">
        <f t="shared" si="492"/>
        <v>22</v>
      </c>
      <c r="L1685" s="127">
        <f t="shared" si="493"/>
        <v>22</v>
      </c>
      <c r="M1685" s="128">
        <f t="shared" si="494"/>
        <v>1.0008690570000001</v>
      </c>
      <c r="N1685" s="128">
        <f t="shared" ca="1" si="495"/>
        <v>1.0100761819999999</v>
      </c>
      <c r="O1685" s="127">
        <f t="shared" si="496"/>
        <v>0</v>
      </c>
      <c r="P1685" s="123">
        <f t="shared" ca="1" si="497"/>
        <v>100.76181999000001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1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45379</v>
      </c>
      <c r="B1686" s="122">
        <f t="shared" ca="1" si="486"/>
        <v>10105.218039990001</v>
      </c>
      <c r="C1686" s="123">
        <f t="shared" si="487"/>
        <v>10000</v>
      </c>
      <c r="D1686" s="124">
        <f ca="1">IF(A1686&lt;$B$1,VLOOKUP(A1686,[1]DI!$A$4:$B$15000,2,FALSE),0)</f>
        <v>0.1065</v>
      </c>
      <c r="E1686" s="123">
        <f t="shared" ca="1" si="488"/>
        <v>1.00040168</v>
      </c>
      <c r="F1686" s="123">
        <f ca="1">(TRUNC(PRODUCT($E$12:$E1685),16))</f>
        <v>1.42328722939867</v>
      </c>
      <c r="G1686" s="123">
        <f t="shared" ca="1" si="489"/>
        <v>1.40974730736087</v>
      </c>
      <c r="H1686" s="123">
        <f t="shared" ca="1" si="490"/>
        <v>1.0096045</v>
      </c>
      <c r="I1686" s="124">
        <f t="shared" si="503"/>
        <v>0.01</v>
      </c>
      <c r="J1686" s="125">
        <f t="shared" si="491"/>
        <v>45348</v>
      </c>
      <c r="K1686" s="126">
        <f t="shared" si="492"/>
        <v>23</v>
      </c>
      <c r="L1686" s="127">
        <f t="shared" si="493"/>
        <v>23</v>
      </c>
      <c r="M1686" s="128">
        <f t="shared" si="494"/>
        <v>1.000908578</v>
      </c>
      <c r="N1686" s="128">
        <f t="shared" ca="1" si="495"/>
        <v>1.0105218039999999</v>
      </c>
      <c r="O1686" s="127">
        <f t="shared" si="496"/>
        <v>0</v>
      </c>
      <c r="P1686" s="123">
        <f t="shared" ca="1" si="497"/>
        <v>105.21803998999999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1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45380</v>
      </c>
      <c r="B1687" s="122">
        <f t="shared" ca="1" si="486"/>
        <v>10109.676310000001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1.42385893541297</v>
      </c>
      <c r="G1687" s="123">
        <f t="shared" ca="1" si="489"/>
        <v>1.40974730736087</v>
      </c>
      <c r="H1687" s="123">
        <f t="shared" ca="1" si="490"/>
        <v>1.0100100400000001</v>
      </c>
      <c r="I1687" s="124">
        <f t="shared" si="503"/>
        <v>0.01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1.0009481</v>
      </c>
      <c r="N1687" s="128">
        <f t="shared" ca="1" si="495"/>
        <v>1.010967631</v>
      </c>
      <c r="O1687" s="127">
        <f t="shared" si="496"/>
        <v>0</v>
      </c>
      <c r="P1687" s="123">
        <f t="shared" ca="1" si="497"/>
        <v>109.67631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1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45381</v>
      </c>
      <c r="B1688" s="122">
        <f t="shared" ca="1" si="486"/>
        <v>10109.676310000001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1.42385893541297</v>
      </c>
      <c r="G1688" s="123">
        <f t="shared" ca="1" si="489"/>
        <v>1.40974730736087</v>
      </c>
      <c r="H1688" s="123">
        <f t="shared" ca="1" si="490"/>
        <v>1.0100100400000001</v>
      </c>
      <c r="I1688" s="124">
        <f t="shared" si="503"/>
        <v>0.01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1.0009481</v>
      </c>
      <c r="N1688" s="128">
        <f t="shared" ca="1" si="495"/>
        <v>1.010967631</v>
      </c>
      <c r="O1688" s="127">
        <f t="shared" si="496"/>
        <v>0</v>
      </c>
      <c r="P1688" s="123">
        <f t="shared" ca="1" si="497"/>
        <v>109.67631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1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45382</v>
      </c>
      <c r="B1689" s="122">
        <f t="shared" ca="1" si="486"/>
        <v>10109.676310000001</v>
      </c>
      <c r="C1689" s="123">
        <f t="shared" si="487"/>
        <v>10000</v>
      </c>
      <c r="D1689" s="124">
        <f ca="1">IF(A1689&lt;$B$1,VLOOKUP(A1689,[1]DI!$A$4:$B$15000,2,FALSE),0)</f>
        <v>0</v>
      </c>
      <c r="E1689" s="123">
        <f t="shared" ca="1" si="488"/>
        <v>1</v>
      </c>
      <c r="F1689" s="123">
        <f ca="1">(TRUNC(PRODUCT($E$12:$E1688),16))</f>
        <v>1.42385893541297</v>
      </c>
      <c r="G1689" s="123">
        <f t="shared" ca="1" si="489"/>
        <v>1.40974730736087</v>
      </c>
      <c r="H1689" s="123">
        <f t="shared" ca="1" si="490"/>
        <v>1.0100100400000001</v>
      </c>
      <c r="I1689" s="124">
        <f t="shared" si="503"/>
        <v>0.01</v>
      </c>
      <c r="J1689" s="125">
        <f t="shared" si="491"/>
        <v>45348</v>
      </c>
      <c r="K1689" s="126">
        <f t="shared" si="492"/>
        <v>23</v>
      </c>
      <c r="L1689" s="127">
        <f t="shared" si="493"/>
        <v>24</v>
      </c>
      <c r="M1689" s="128">
        <f t="shared" si="494"/>
        <v>1.0009481</v>
      </c>
      <c r="N1689" s="128">
        <f t="shared" ca="1" si="495"/>
        <v>1.010967631</v>
      </c>
      <c r="O1689" s="127">
        <f t="shared" si="496"/>
        <v>0</v>
      </c>
      <c r="P1689" s="123">
        <f t="shared" ca="1" si="497"/>
        <v>109.67631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1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45383</v>
      </c>
      <c r="B1690" s="122">
        <f t="shared" ca="1" si="486"/>
        <v>10109.676310000001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1.42385893541297</v>
      </c>
      <c r="G1690" s="123">
        <f t="shared" ca="1" si="489"/>
        <v>1.40974730736087</v>
      </c>
      <c r="H1690" s="123">
        <f t="shared" ca="1" si="490"/>
        <v>1.0100100400000001</v>
      </c>
      <c r="I1690" s="124">
        <f t="shared" si="503"/>
        <v>0.01</v>
      </c>
      <c r="J1690" s="125">
        <f t="shared" si="491"/>
        <v>45348</v>
      </c>
      <c r="K1690" s="126">
        <f t="shared" si="492"/>
        <v>24</v>
      </c>
      <c r="L1690" s="127">
        <f t="shared" si="493"/>
        <v>24</v>
      </c>
      <c r="M1690" s="128">
        <f t="shared" si="494"/>
        <v>1.0009481</v>
      </c>
      <c r="N1690" s="128">
        <f t="shared" ca="1" si="495"/>
        <v>1.010967631</v>
      </c>
      <c r="O1690" s="127">
        <f t="shared" si="496"/>
        <v>0</v>
      </c>
      <c r="P1690" s="123">
        <f t="shared" ca="1" si="497"/>
        <v>109.67631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1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45384</v>
      </c>
      <c r="B1691" s="122">
        <f t="shared" ca="1" si="486"/>
        <v>10114.13649999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1.4244308710701501</v>
      </c>
      <c r="G1691" s="123">
        <f t="shared" ca="1" si="489"/>
        <v>1.40974730736087</v>
      </c>
      <c r="H1691" s="123">
        <f t="shared" ca="1" si="490"/>
        <v>1.01041574</v>
      </c>
      <c r="I1691" s="124">
        <f t="shared" si="503"/>
        <v>0.01</v>
      </c>
      <c r="J1691" s="125">
        <f t="shared" si="491"/>
        <v>45348</v>
      </c>
      <c r="K1691" s="126">
        <f t="shared" si="492"/>
        <v>25</v>
      </c>
      <c r="L1691" s="127">
        <f t="shared" si="493"/>
        <v>25</v>
      </c>
      <c r="M1691" s="128">
        <f t="shared" si="494"/>
        <v>1.0009876230000001</v>
      </c>
      <c r="N1691" s="128">
        <f t="shared" ca="1" si="495"/>
        <v>1.0114136499999999</v>
      </c>
      <c r="O1691" s="127">
        <f t="shared" si="496"/>
        <v>0</v>
      </c>
      <c r="P1691" s="123">
        <f t="shared" ca="1" si="497"/>
        <v>114.13649999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1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45385</v>
      </c>
      <c r="B1692" s="122">
        <f t="shared" ca="1" si="486"/>
        <v>10118.598739999999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1.42500303646244</v>
      </c>
      <c r="G1692" s="123">
        <f t="shared" ca="1" si="489"/>
        <v>1.40974730736087</v>
      </c>
      <c r="H1692" s="123">
        <f t="shared" ca="1" si="490"/>
        <v>1.01082161</v>
      </c>
      <c r="I1692" s="124">
        <f t="shared" si="503"/>
        <v>0.01</v>
      </c>
      <c r="J1692" s="125">
        <f t="shared" si="491"/>
        <v>45348</v>
      </c>
      <c r="K1692" s="126">
        <f t="shared" si="492"/>
        <v>26</v>
      </c>
      <c r="L1692" s="127">
        <f t="shared" si="493"/>
        <v>26</v>
      </c>
      <c r="M1692" s="128">
        <f t="shared" si="494"/>
        <v>1.001027149</v>
      </c>
      <c r="N1692" s="128">
        <f t="shared" ca="1" si="495"/>
        <v>1.011859874</v>
      </c>
      <c r="O1692" s="127">
        <f t="shared" si="496"/>
        <v>0</v>
      </c>
      <c r="P1692" s="123">
        <f t="shared" ca="1" si="497"/>
        <v>118.59874000000001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1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45386</v>
      </c>
      <c r="B1693" s="122">
        <f t="shared" ca="1" si="486"/>
        <v>10123.062809999999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1.4255754316821301</v>
      </c>
      <c r="G1693" s="123">
        <f t="shared" ca="1" si="489"/>
        <v>1.40974730736087</v>
      </c>
      <c r="H1693" s="123">
        <f t="shared" ca="1" si="490"/>
        <v>1.01122763</v>
      </c>
      <c r="I1693" s="124">
        <f t="shared" si="503"/>
        <v>0.01</v>
      </c>
      <c r="J1693" s="125">
        <f t="shared" si="491"/>
        <v>45348</v>
      </c>
      <c r="K1693" s="126">
        <f t="shared" si="492"/>
        <v>27</v>
      </c>
      <c r="L1693" s="127">
        <f t="shared" si="493"/>
        <v>27</v>
      </c>
      <c r="M1693" s="128">
        <f t="shared" si="494"/>
        <v>1.0010666749999999</v>
      </c>
      <c r="N1693" s="128">
        <f t="shared" ca="1" si="495"/>
        <v>1.0123062810000001</v>
      </c>
      <c r="O1693" s="127">
        <f t="shared" si="496"/>
        <v>0</v>
      </c>
      <c r="P1693" s="123">
        <f t="shared" ca="1" si="497"/>
        <v>123.06281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1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45387</v>
      </c>
      <c r="B1694" s="122">
        <f t="shared" ca="1" si="486"/>
        <v>10127.52893</v>
      </c>
      <c r="C1694" s="123">
        <f t="shared" si="487"/>
        <v>10000</v>
      </c>
      <c r="D1694" s="124">
        <f ca="1">IF(A1694&lt;$B$1,VLOOKUP(A1694,[1]DI!$A$4:$B$15000,2,FALSE),0)</f>
        <v>0.1065</v>
      </c>
      <c r="E1694" s="123">
        <f t="shared" ca="1" si="488"/>
        <v>1.00040168</v>
      </c>
      <c r="F1694" s="123">
        <f ca="1">(TRUNC(PRODUCT($E$12:$E1693),16))</f>
        <v>1.4261480568215299</v>
      </c>
      <c r="G1694" s="123">
        <f t="shared" ca="1" si="489"/>
        <v>1.40974730736087</v>
      </c>
      <c r="H1694" s="123">
        <f t="shared" ca="1" si="490"/>
        <v>1.0116338199999999</v>
      </c>
      <c r="I1694" s="124">
        <f t="shared" si="503"/>
        <v>0.01</v>
      </c>
      <c r="J1694" s="125">
        <f t="shared" si="491"/>
        <v>45348</v>
      </c>
      <c r="K1694" s="126">
        <f t="shared" si="492"/>
        <v>28</v>
      </c>
      <c r="L1694" s="127">
        <f t="shared" si="493"/>
        <v>28</v>
      </c>
      <c r="M1694" s="128">
        <f t="shared" si="494"/>
        <v>1.0011062040000001</v>
      </c>
      <c r="N1694" s="128">
        <f t="shared" ca="1" si="495"/>
        <v>1.012752893</v>
      </c>
      <c r="O1694" s="127">
        <f t="shared" si="496"/>
        <v>0</v>
      </c>
      <c r="P1694" s="123">
        <f t="shared" ca="1" si="497"/>
        <v>127.52893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1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45388</v>
      </c>
      <c r="B1695" s="122">
        <f t="shared" ca="1" si="486"/>
        <v>10131.997090000001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1.42672091197299</v>
      </c>
      <c r="G1695" s="123">
        <f t="shared" ca="1" si="489"/>
        <v>1.40974730736087</v>
      </c>
      <c r="H1695" s="123">
        <f t="shared" ca="1" si="490"/>
        <v>1.0120401800000001</v>
      </c>
      <c r="I1695" s="124">
        <f t="shared" si="503"/>
        <v>0.01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1.0011457340000001</v>
      </c>
      <c r="N1695" s="128">
        <f t="shared" ca="1" si="495"/>
        <v>1.013199709</v>
      </c>
      <c r="O1695" s="127">
        <f t="shared" si="496"/>
        <v>0</v>
      </c>
      <c r="P1695" s="123">
        <f t="shared" ca="1" si="497"/>
        <v>131.99708999999999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1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45389</v>
      </c>
      <c r="B1696" s="122">
        <f t="shared" ca="1" si="486"/>
        <v>10131.997090000001</v>
      </c>
      <c r="C1696" s="123">
        <f t="shared" si="487"/>
        <v>10000</v>
      </c>
      <c r="D1696" s="124">
        <f ca="1">IF(A1696&lt;$B$1,VLOOKUP(A1696,[1]DI!$A$4:$B$15000,2,FALSE),0)</f>
        <v>0</v>
      </c>
      <c r="E1696" s="123">
        <f t="shared" ca="1" si="488"/>
        <v>1</v>
      </c>
      <c r="F1696" s="123">
        <f ca="1">(TRUNC(PRODUCT($E$12:$E1695),16))</f>
        <v>1.42672091197299</v>
      </c>
      <c r="G1696" s="123">
        <f t="shared" ca="1" si="489"/>
        <v>1.40974730736087</v>
      </c>
      <c r="H1696" s="123">
        <f t="shared" ca="1" si="490"/>
        <v>1.0120401800000001</v>
      </c>
      <c r="I1696" s="124">
        <f t="shared" si="503"/>
        <v>0.01</v>
      </c>
      <c r="J1696" s="125">
        <f t="shared" si="491"/>
        <v>45348</v>
      </c>
      <c r="K1696" s="126">
        <f t="shared" si="492"/>
        <v>28</v>
      </c>
      <c r="L1696" s="127">
        <f t="shared" si="493"/>
        <v>29</v>
      </c>
      <c r="M1696" s="128">
        <f t="shared" si="494"/>
        <v>1.0011457340000001</v>
      </c>
      <c r="N1696" s="128">
        <f t="shared" ca="1" si="495"/>
        <v>1.013199709</v>
      </c>
      <c r="O1696" s="127">
        <f t="shared" si="496"/>
        <v>0</v>
      </c>
      <c r="P1696" s="123">
        <f t="shared" ca="1" si="497"/>
        <v>131.99708999999999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1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45390</v>
      </c>
      <c r="B1697" s="122">
        <f t="shared" ca="1" si="486"/>
        <v>10131.997090000001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1.42672091197299</v>
      </c>
      <c r="G1697" s="123">
        <f t="shared" ca="1" si="489"/>
        <v>1.40974730736087</v>
      </c>
      <c r="H1697" s="123">
        <f t="shared" ca="1" si="490"/>
        <v>1.0120401800000001</v>
      </c>
      <c r="I1697" s="124">
        <f t="shared" si="503"/>
        <v>0.01</v>
      </c>
      <c r="J1697" s="125">
        <f t="shared" si="491"/>
        <v>45348</v>
      </c>
      <c r="K1697" s="126">
        <f t="shared" si="492"/>
        <v>29</v>
      </c>
      <c r="L1697" s="127">
        <f t="shared" si="493"/>
        <v>29</v>
      </c>
      <c r="M1697" s="128">
        <f t="shared" si="494"/>
        <v>1.0011457340000001</v>
      </c>
      <c r="N1697" s="128">
        <f t="shared" ca="1" si="495"/>
        <v>1.013199709</v>
      </c>
      <c r="O1697" s="127">
        <f t="shared" si="496"/>
        <v>0</v>
      </c>
      <c r="P1697" s="123">
        <f t="shared" ca="1" si="497"/>
        <v>131.99708999999999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1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45391</v>
      </c>
      <c r="B1698" s="122">
        <f t="shared" ca="1" si="486"/>
        <v>10136.46708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1.42729399722891</v>
      </c>
      <c r="G1698" s="123">
        <f t="shared" ca="1" si="489"/>
        <v>1.40974730736087</v>
      </c>
      <c r="H1698" s="123">
        <f t="shared" ca="1" si="490"/>
        <v>1.01244669</v>
      </c>
      <c r="I1698" s="124">
        <f t="shared" si="503"/>
        <v>0.01</v>
      </c>
      <c r="J1698" s="125">
        <f t="shared" si="491"/>
        <v>45348</v>
      </c>
      <c r="K1698" s="126">
        <f t="shared" si="492"/>
        <v>30</v>
      </c>
      <c r="L1698" s="127">
        <f t="shared" si="493"/>
        <v>30</v>
      </c>
      <c r="M1698" s="128">
        <f t="shared" si="494"/>
        <v>1.0011852649999999</v>
      </c>
      <c r="N1698" s="128">
        <f t="shared" ca="1" si="495"/>
        <v>1.013646708</v>
      </c>
      <c r="O1698" s="127">
        <f t="shared" si="496"/>
        <v>0</v>
      </c>
      <c r="P1698" s="123">
        <f t="shared" ca="1" si="497"/>
        <v>136.46708000000001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1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45392</v>
      </c>
      <c r="B1699" s="122">
        <f t="shared" ca="1" si="486"/>
        <v>10140.939109999999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1.4278673126817201</v>
      </c>
      <c r="G1699" s="123">
        <f t="shared" ca="1" si="489"/>
        <v>1.40974730736087</v>
      </c>
      <c r="H1699" s="123">
        <f t="shared" ca="1" si="490"/>
        <v>1.01285337</v>
      </c>
      <c r="I1699" s="124">
        <f t="shared" si="503"/>
        <v>0.01</v>
      </c>
      <c r="J1699" s="125">
        <f t="shared" si="491"/>
        <v>45348</v>
      </c>
      <c r="K1699" s="126">
        <f t="shared" si="492"/>
        <v>31</v>
      </c>
      <c r="L1699" s="127">
        <f t="shared" si="493"/>
        <v>31</v>
      </c>
      <c r="M1699" s="128">
        <f t="shared" si="494"/>
        <v>1.001224798</v>
      </c>
      <c r="N1699" s="128">
        <f t="shared" ca="1" si="495"/>
        <v>1.014093911</v>
      </c>
      <c r="O1699" s="127">
        <f t="shared" si="496"/>
        <v>0</v>
      </c>
      <c r="P1699" s="123">
        <f t="shared" ca="1" si="497"/>
        <v>140.93911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1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45393</v>
      </c>
      <c r="B1700" s="122">
        <f t="shared" ca="1" si="486"/>
        <v>10145.41308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1.4284408584238799</v>
      </c>
      <c r="G1700" s="123">
        <f t="shared" ca="1" si="489"/>
        <v>1.40974730736087</v>
      </c>
      <c r="H1700" s="123">
        <f t="shared" ca="1" si="490"/>
        <v>1.0132602100000001</v>
      </c>
      <c r="I1700" s="124">
        <f t="shared" si="503"/>
        <v>0.01</v>
      </c>
      <c r="J1700" s="125">
        <f t="shared" si="491"/>
        <v>45348</v>
      </c>
      <c r="K1700" s="126">
        <f t="shared" si="492"/>
        <v>32</v>
      </c>
      <c r="L1700" s="127">
        <f t="shared" si="493"/>
        <v>32</v>
      </c>
      <c r="M1700" s="128">
        <f t="shared" si="494"/>
        <v>1.001264333</v>
      </c>
      <c r="N1700" s="128">
        <f t="shared" ca="1" si="495"/>
        <v>1.0145413080000001</v>
      </c>
      <c r="O1700" s="127">
        <f t="shared" si="496"/>
        <v>0</v>
      </c>
      <c r="P1700" s="123">
        <f t="shared" ca="1" si="497"/>
        <v>145.41308000000001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1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45394</v>
      </c>
      <c r="B1701" s="122">
        <f t="shared" ca="1" si="486"/>
        <v>10149.88908999</v>
      </c>
      <c r="C1701" s="123">
        <f t="shared" si="487"/>
        <v>10000</v>
      </c>
      <c r="D1701" s="124">
        <f ca="1">IF(A1701&lt;$B$1,VLOOKUP(A1701,[1]DI!$A$4:$B$15000,2,FALSE),0)</f>
        <v>0.1065</v>
      </c>
      <c r="E1701" s="123">
        <f t="shared" ca="1" si="488"/>
        <v>1.00040168</v>
      </c>
      <c r="F1701" s="123">
        <f ca="1">(TRUNC(PRODUCT($E$12:$E1700),16))</f>
        <v>1.42901463454789</v>
      </c>
      <c r="G1701" s="123">
        <f t="shared" ca="1" si="489"/>
        <v>1.40974730736087</v>
      </c>
      <c r="H1701" s="123">
        <f t="shared" ca="1" si="490"/>
        <v>1.0136672200000001</v>
      </c>
      <c r="I1701" s="124">
        <f t="shared" si="503"/>
        <v>0.01</v>
      </c>
      <c r="J1701" s="125">
        <f t="shared" si="491"/>
        <v>45348</v>
      </c>
      <c r="K1701" s="126">
        <f t="shared" si="492"/>
        <v>33</v>
      </c>
      <c r="L1701" s="127">
        <f t="shared" si="493"/>
        <v>33</v>
      </c>
      <c r="M1701" s="128">
        <f t="shared" si="494"/>
        <v>1.001303869</v>
      </c>
      <c r="N1701" s="128">
        <f t="shared" ca="1" si="495"/>
        <v>1.0149889089999999</v>
      </c>
      <c r="O1701" s="127">
        <f t="shared" si="496"/>
        <v>0</v>
      </c>
      <c r="P1701" s="123">
        <f t="shared" ca="1" si="497"/>
        <v>149.88908999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1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45395</v>
      </c>
      <c r="B1702" s="122">
        <f t="shared" ca="1" si="486"/>
        <v>10154.36704999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1.4295886411462899</v>
      </c>
      <c r="G1702" s="123">
        <f t="shared" ca="1" si="489"/>
        <v>1.40974730736087</v>
      </c>
      <c r="H1702" s="123">
        <f t="shared" ca="1" si="490"/>
        <v>1.01407439</v>
      </c>
      <c r="I1702" s="124">
        <f t="shared" si="503"/>
        <v>0.01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1.001343407</v>
      </c>
      <c r="N1702" s="128">
        <f t="shared" ca="1" si="495"/>
        <v>1.0154367049999999</v>
      </c>
      <c r="O1702" s="127">
        <f t="shared" si="496"/>
        <v>0</v>
      </c>
      <c r="P1702" s="123">
        <f t="shared" ca="1" si="497"/>
        <v>154.36704999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1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45396</v>
      </c>
      <c r="B1703" s="122">
        <f t="shared" ca="1" si="486"/>
        <v>10154.36704999</v>
      </c>
      <c r="C1703" s="123">
        <f t="shared" si="487"/>
        <v>10000</v>
      </c>
      <c r="D1703" s="124">
        <f ca="1">IF(A1703&lt;$B$1,VLOOKUP(A1703,[1]DI!$A$4:$B$15000,2,FALSE),0)</f>
        <v>0</v>
      </c>
      <c r="E1703" s="123">
        <f t="shared" ca="1" si="488"/>
        <v>1</v>
      </c>
      <c r="F1703" s="123">
        <f ca="1">(TRUNC(PRODUCT($E$12:$E1702),16))</f>
        <v>1.4295886411462899</v>
      </c>
      <c r="G1703" s="123">
        <f t="shared" ca="1" si="489"/>
        <v>1.40974730736087</v>
      </c>
      <c r="H1703" s="123">
        <f t="shared" ca="1" si="490"/>
        <v>1.01407439</v>
      </c>
      <c r="I1703" s="124">
        <f t="shared" si="503"/>
        <v>0.01</v>
      </c>
      <c r="J1703" s="125">
        <f t="shared" si="491"/>
        <v>45348</v>
      </c>
      <c r="K1703" s="126">
        <f t="shared" si="492"/>
        <v>33</v>
      </c>
      <c r="L1703" s="127">
        <f t="shared" si="493"/>
        <v>34</v>
      </c>
      <c r="M1703" s="128">
        <f t="shared" si="494"/>
        <v>1.001343407</v>
      </c>
      <c r="N1703" s="128">
        <f t="shared" ca="1" si="495"/>
        <v>1.0154367049999999</v>
      </c>
      <c r="O1703" s="127">
        <f t="shared" si="496"/>
        <v>0</v>
      </c>
      <c r="P1703" s="123">
        <f t="shared" ca="1" si="497"/>
        <v>154.36704999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1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45397</v>
      </c>
      <c r="B1704" s="122">
        <f t="shared" ca="1" si="486"/>
        <v>10154.36704999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1.4295886411462899</v>
      </c>
      <c r="G1704" s="123">
        <f t="shared" ca="1" si="489"/>
        <v>1.40974730736087</v>
      </c>
      <c r="H1704" s="123">
        <f t="shared" ca="1" si="490"/>
        <v>1.01407439</v>
      </c>
      <c r="I1704" s="124">
        <f t="shared" si="503"/>
        <v>0.01</v>
      </c>
      <c r="J1704" s="125">
        <f t="shared" si="491"/>
        <v>45348</v>
      </c>
      <c r="K1704" s="126">
        <f t="shared" si="492"/>
        <v>34</v>
      </c>
      <c r="L1704" s="127">
        <f t="shared" si="493"/>
        <v>34</v>
      </c>
      <c r="M1704" s="128">
        <f t="shared" si="494"/>
        <v>1.001343407</v>
      </c>
      <c r="N1704" s="128">
        <f t="shared" ca="1" si="495"/>
        <v>1.0154367049999999</v>
      </c>
      <c r="O1704" s="127">
        <f t="shared" si="496"/>
        <v>0</v>
      </c>
      <c r="P1704" s="123">
        <f t="shared" ca="1" si="497"/>
        <v>154.36704999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1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45398</v>
      </c>
      <c r="B1705" s="122">
        <f t="shared" ca="1" si="486"/>
        <v>10158.84693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1.43016287831167</v>
      </c>
      <c r="G1705" s="123">
        <f t="shared" ca="1" si="489"/>
        <v>1.40974730736087</v>
      </c>
      <c r="H1705" s="123">
        <f t="shared" ca="1" si="490"/>
        <v>1.01448172</v>
      </c>
      <c r="I1705" s="124">
        <f t="shared" si="503"/>
        <v>0.01</v>
      </c>
      <c r="J1705" s="125">
        <f t="shared" si="491"/>
        <v>45348</v>
      </c>
      <c r="K1705" s="126">
        <f t="shared" si="492"/>
        <v>35</v>
      </c>
      <c r="L1705" s="127">
        <f t="shared" si="493"/>
        <v>35</v>
      </c>
      <c r="M1705" s="128">
        <f t="shared" si="494"/>
        <v>1.0013829460000001</v>
      </c>
      <c r="N1705" s="128">
        <f t="shared" ca="1" si="495"/>
        <v>1.0158846930000001</v>
      </c>
      <c r="O1705" s="127">
        <f t="shared" si="496"/>
        <v>0</v>
      </c>
      <c r="P1705" s="123">
        <f t="shared" ca="1" si="497"/>
        <v>158.84692999999999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1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45399</v>
      </c>
      <c r="B1706" s="122">
        <f t="shared" ca="1" si="486"/>
        <v>10163.32886999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1.43073734613663</v>
      </c>
      <c r="G1706" s="123">
        <f t="shared" ca="1" si="489"/>
        <v>1.40974730736087</v>
      </c>
      <c r="H1706" s="123">
        <f t="shared" ca="1" si="490"/>
        <v>1.0148892199999999</v>
      </c>
      <c r="I1706" s="124">
        <f t="shared" si="503"/>
        <v>0.01</v>
      </c>
      <c r="J1706" s="125">
        <f t="shared" si="491"/>
        <v>45348</v>
      </c>
      <c r="K1706" s="126">
        <f t="shared" si="492"/>
        <v>36</v>
      </c>
      <c r="L1706" s="127">
        <f t="shared" si="493"/>
        <v>36</v>
      </c>
      <c r="M1706" s="128">
        <f t="shared" si="494"/>
        <v>1.0014224869999999</v>
      </c>
      <c r="N1706" s="128">
        <f t="shared" ca="1" si="495"/>
        <v>1.0163328869999999</v>
      </c>
      <c r="O1706" s="127">
        <f t="shared" si="496"/>
        <v>0</v>
      </c>
      <c r="P1706" s="123">
        <f t="shared" ca="1" si="497"/>
        <v>163.32886998999999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1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45400</v>
      </c>
      <c r="B1707" s="122">
        <f t="shared" ca="1" si="486"/>
        <v>10167.81273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1.4313120447138299</v>
      </c>
      <c r="G1707" s="123">
        <f t="shared" ca="1" si="489"/>
        <v>1.40974730736087</v>
      </c>
      <c r="H1707" s="123">
        <f t="shared" ca="1" si="490"/>
        <v>1.01529688</v>
      </c>
      <c r="I1707" s="124">
        <f t="shared" si="503"/>
        <v>0.01</v>
      </c>
      <c r="J1707" s="125">
        <f t="shared" si="491"/>
        <v>45348</v>
      </c>
      <c r="K1707" s="126">
        <f t="shared" si="492"/>
        <v>37</v>
      </c>
      <c r="L1707" s="127">
        <f t="shared" si="493"/>
        <v>37</v>
      </c>
      <c r="M1707" s="128">
        <f t="shared" si="494"/>
        <v>1.001462029</v>
      </c>
      <c r="N1707" s="128">
        <f t="shared" ca="1" si="495"/>
        <v>1.0167812730000001</v>
      </c>
      <c r="O1707" s="127">
        <f t="shared" si="496"/>
        <v>0</v>
      </c>
      <c r="P1707" s="123">
        <f t="shared" ca="1" si="497"/>
        <v>167.81272999999999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1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45401</v>
      </c>
      <c r="B1708" s="122">
        <f t="shared" ca="1" si="486"/>
        <v>10172.298650000001</v>
      </c>
      <c r="C1708" s="123">
        <f t="shared" si="487"/>
        <v>10000</v>
      </c>
      <c r="D1708" s="124">
        <f ca="1">IF(A1708&lt;$B$1,VLOOKUP(A1708,[1]DI!$A$4:$B$15000,2,FALSE),0)</f>
        <v>0.1065</v>
      </c>
      <c r="E1708" s="123">
        <f t="shared" ca="1" si="488"/>
        <v>1.00040168</v>
      </c>
      <c r="F1708" s="123">
        <f ca="1">(TRUNC(PRODUCT($E$12:$E1707),16))</f>
        <v>1.4318869741359499</v>
      </c>
      <c r="G1708" s="123">
        <f t="shared" ca="1" si="489"/>
        <v>1.40974730736087</v>
      </c>
      <c r="H1708" s="123">
        <f t="shared" ca="1" si="490"/>
        <v>1.0157047100000001</v>
      </c>
      <c r="I1708" s="124">
        <f t="shared" si="503"/>
        <v>0.01</v>
      </c>
      <c r="J1708" s="125">
        <f t="shared" si="491"/>
        <v>45348</v>
      </c>
      <c r="K1708" s="126">
        <f t="shared" si="492"/>
        <v>38</v>
      </c>
      <c r="L1708" s="127">
        <f t="shared" si="493"/>
        <v>38</v>
      </c>
      <c r="M1708" s="128">
        <f t="shared" si="494"/>
        <v>1.0015015730000001</v>
      </c>
      <c r="N1708" s="128">
        <f t="shared" ca="1" si="495"/>
        <v>1.017229865</v>
      </c>
      <c r="O1708" s="127">
        <f t="shared" si="496"/>
        <v>0</v>
      </c>
      <c r="P1708" s="123">
        <f t="shared" ca="1" si="497"/>
        <v>172.29865000000001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1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45402</v>
      </c>
      <c r="B1709" s="122">
        <f t="shared" ca="1" si="486"/>
        <v>10176.786400000001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1.43246213449572</v>
      </c>
      <c r="G1709" s="123">
        <f t="shared" ca="1" si="489"/>
        <v>1.40974730736087</v>
      </c>
      <c r="H1709" s="123">
        <f t="shared" ca="1" si="490"/>
        <v>1.0161126899999999</v>
      </c>
      <c r="I1709" s="124">
        <f t="shared" si="503"/>
        <v>0.01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1.001541118</v>
      </c>
      <c r="N1709" s="128">
        <f t="shared" ca="1" si="495"/>
        <v>1.01767864</v>
      </c>
      <c r="O1709" s="127">
        <f t="shared" si="496"/>
        <v>0</v>
      </c>
      <c r="P1709" s="123">
        <f t="shared" ca="1" si="497"/>
        <v>176.78639999999999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1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45403</v>
      </c>
      <c r="B1710" s="122">
        <f t="shared" ca="1" si="486"/>
        <v>10176.786400000001</v>
      </c>
      <c r="C1710" s="123">
        <f t="shared" si="487"/>
        <v>10000</v>
      </c>
      <c r="D1710" s="124">
        <f ca="1">IF(A1710&lt;$B$1,VLOOKUP(A1710,[1]DI!$A$4:$B$15000,2,FALSE),0)</f>
        <v>0</v>
      </c>
      <c r="E1710" s="123">
        <f t="shared" ca="1" si="488"/>
        <v>1</v>
      </c>
      <c r="F1710" s="123">
        <f ca="1">(TRUNC(PRODUCT($E$12:$E1709),16))</f>
        <v>1.43246213449572</v>
      </c>
      <c r="G1710" s="123">
        <f t="shared" ca="1" si="489"/>
        <v>1.40974730736087</v>
      </c>
      <c r="H1710" s="123">
        <f t="shared" ca="1" si="490"/>
        <v>1.0161126899999999</v>
      </c>
      <c r="I1710" s="124">
        <f t="shared" si="503"/>
        <v>0.01</v>
      </c>
      <c r="J1710" s="125">
        <f t="shared" si="491"/>
        <v>45348</v>
      </c>
      <c r="K1710" s="126">
        <f t="shared" si="492"/>
        <v>38</v>
      </c>
      <c r="L1710" s="127">
        <f t="shared" si="493"/>
        <v>39</v>
      </c>
      <c r="M1710" s="128">
        <f t="shared" si="494"/>
        <v>1.001541118</v>
      </c>
      <c r="N1710" s="128">
        <f t="shared" ca="1" si="495"/>
        <v>1.01767864</v>
      </c>
      <c r="O1710" s="127">
        <f t="shared" si="496"/>
        <v>0</v>
      </c>
      <c r="P1710" s="123">
        <f t="shared" ca="1" si="497"/>
        <v>176.78639999999999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1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45404</v>
      </c>
      <c r="B1711" s="122">
        <f t="shared" ca="1" si="486"/>
        <v>10176.786400000001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1.43246213449572</v>
      </c>
      <c r="G1711" s="123">
        <f t="shared" ca="1" si="489"/>
        <v>1.40974730736087</v>
      </c>
      <c r="H1711" s="123">
        <f t="shared" ca="1" si="490"/>
        <v>1.0161126899999999</v>
      </c>
      <c r="I1711" s="124">
        <f t="shared" si="503"/>
        <v>0.01</v>
      </c>
      <c r="J1711" s="125">
        <f t="shared" si="491"/>
        <v>45348</v>
      </c>
      <c r="K1711" s="126">
        <f t="shared" si="492"/>
        <v>39</v>
      </c>
      <c r="L1711" s="127">
        <f t="shared" si="493"/>
        <v>39</v>
      </c>
      <c r="M1711" s="128">
        <f t="shared" si="494"/>
        <v>1.001541118</v>
      </c>
      <c r="N1711" s="128">
        <f t="shared" ca="1" si="495"/>
        <v>1.01767864</v>
      </c>
      <c r="O1711" s="127">
        <f t="shared" si="496"/>
        <v>0</v>
      </c>
      <c r="P1711" s="123">
        <f t="shared" ca="1" si="497"/>
        <v>176.78639999999999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1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45405</v>
      </c>
      <c r="B1712" s="122">
        <f t="shared" ca="1" si="486"/>
        <v>10181.2763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1.4330375258859001</v>
      </c>
      <c r="G1712" s="123">
        <f t="shared" ca="1" si="489"/>
        <v>1.40974730736087</v>
      </c>
      <c r="H1712" s="123">
        <f t="shared" ca="1" si="490"/>
        <v>1.01652085</v>
      </c>
      <c r="I1712" s="124">
        <f t="shared" si="503"/>
        <v>0.01</v>
      </c>
      <c r="J1712" s="125">
        <f t="shared" si="491"/>
        <v>45348</v>
      </c>
      <c r="K1712" s="126">
        <f t="shared" si="492"/>
        <v>40</v>
      </c>
      <c r="L1712" s="127">
        <f t="shared" si="493"/>
        <v>40</v>
      </c>
      <c r="M1712" s="128">
        <f t="shared" si="494"/>
        <v>1.001580666</v>
      </c>
      <c r="N1712" s="128">
        <f t="shared" ca="1" si="495"/>
        <v>1.01812763</v>
      </c>
      <c r="O1712" s="127">
        <f t="shared" si="496"/>
        <v>0</v>
      </c>
      <c r="P1712" s="123">
        <f t="shared" ca="1" si="497"/>
        <v>181.27629999999999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1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45406</v>
      </c>
      <c r="B1713" s="122">
        <f t="shared" ca="1" si="486"/>
        <v>10185.768029999999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1.4336131483993</v>
      </c>
      <c r="G1713" s="123">
        <f t="shared" ca="1" si="489"/>
        <v>1.40974730736087</v>
      </c>
      <c r="H1713" s="123">
        <f t="shared" ca="1" si="490"/>
        <v>1.0169291600000001</v>
      </c>
      <c r="I1713" s="124">
        <f t="shared" si="503"/>
        <v>0.01</v>
      </c>
      <c r="J1713" s="125">
        <f t="shared" si="491"/>
        <v>45348</v>
      </c>
      <c r="K1713" s="126">
        <f t="shared" si="492"/>
        <v>41</v>
      </c>
      <c r="L1713" s="127">
        <f t="shared" si="493"/>
        <v>41</v>
      </c>
      <c r="M1713" s="128">
        <f t="shared" si="494"/>
        <v>1.0016202139999999</v>
      </c>
      <c r="N1713" s="128">
        <f t="shared" ca="1" si="495"/>
        <v>1.018576803</v>
      </c>
      <c r="O1713" s="127">
        <f t="shared" si="496"/>
        <v>0</v>
      </c>
      <c r="P1713" s="123">
        <f t="shared" ca="1" si="497"/>
        <v>185.76803000000001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1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45407</v>
      </c>
      <c r="B1714" s="122">
        <f t="shared" ca="1" si="486"/>
        <v>10190.2618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1.43418900212875</v>
      </c>
      <c r="G1714" s="123">
        <f t="shared" ca="1" si="489"/>
        <v>1.40974730736087</v>
      </c>
      <c r="H1714" s="123">
        <f t="shared" ca="1" si="490"/>
        <v>1.01733764</v>
      </c>
      <c r="I1714" s="124">
        <f t="shared" si="503"/>
        <v>0.01</v>
      </c>
      <c r="J1714" s="125">
        <f t="shared" si="491"/>
        <v>45348</v>
      </c>
      <c r="K1714" s="126">
        <f t="shared" si="492"/>
        <v>42</v>
      </c>
      <c r="L1714" s="127">
        <f t="shared" si="493"/>
        <v>42</v>
      </c>
      <c r="M1714" s="128">
        <f t="shared" si="494"/>
        <v>1.001659764</v>
      </c>
      <c r="N1714" s="128">
        <f t="shared" ca="1" si="495"/>
        <v>1.01902618</v>
      </c>
      <c r="O1714" s="127">
        <f t="shared" si="496"/>
        <v>0</v>
      </c>
      <c r="P1714" s="123">
        <f t="shared" ca="1" si="497"/>
        <v>190.26179999999999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1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45408</v>
      </c>
      <c r="B1715" s="122">
        <f t="shared" ca="1" si="486"/>
        <v>10194.75763</v>
      </c>
      <c r="C1715" s="123">
        <f t="shared" si="487"/>
        <v>10000</v>
      </c>
      <c r="D1715" s="124">
        <f ca="1">IF(A1715&lt;$B$1,VLOOKUP(A1715,[1]DI!$A$4:$B$15000,2,FALSE),0)</f>
        <v>0.1065</v>
      </c>
      <c r="E1715" s="123">
        <f t="shared" ca="1" si="488"/>
        <v>1.00040168</v>
      </c>
      <c r="F1715" s="123">
        <f ca="1">(TRUNC(PRODUCT($E$12:$E1714),16))</f>
        <v>1.43476508716712</v>
      </c>
      <c r="G1715" s="123">
        <f t="shared" ca="1" si="489"/>
        <v>1.40974730736087</v>
      </c>
      <c r="H1715" s="123">
        <f t="shared" ca="1" si="490"/>
        <v>1.0177462900000001</v>
      </c>
      <c r="I1715" s="124">
        <f t="shared" si="503"/>
        <v>0.01</v>
      </c>
      <c r="J1715" s="125">
        <f t="shared" si="491"/>
        <v>45348</v>
      </c>
      <c r="K1715" s="126">
        <f t="shared" si="492"/>
        <v>43</v>
      </c>
      <c r="L1715" s="127">
        <f t="shared" si="493"/>
        <v>43</v>
      </c>
      <c r="M1715" s="128">
        <f t="shared" si="494"/>
        <v>1.0016993160000001</v>
      </c>
      <c r="N1715" s="128">
        <f t="shared" ca="1" si="495"/>
        <v>1.019475763</v>
      </c>
      <c r="O1715" s="127">
        <f t="shared" si="496"/>
        <v>0</v>
      </c>
      <c r="P1715" s="123">
        <f t="shared" ca="1" si="497"/>
        <v>194.75763000000001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1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45409</v>
      </c>
      <c r="B1716" s="122">
        <f t="shared" ca="1" si="486"/>
        <v>10199.25527999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1.43534140360734</v>
      </c>
      <c r="G1716" s="123">
        <f t="shared" ca="1" si="489"/>
        <v>1.40974730736087</v>
      </c>
      <c r="H1716" s="123">
        <f t="shared" ca="1" si="490"/>
        <v>1.01815509</v>
      </c>
      <c r="I1716" s="124">
        <f t="shared" si="503"/>
        <v>0.01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1.001738869</v>
      </c>
      <c r="N1716" s="128">
        <f t="shared" ca="1" si="495"/>
        <v>1.0199255279999999</v>
      </c>
      <c r="O1716" s="127">
        <f t="shared" si="496"/>
        <v>0</v>
      </c>
      <c r="P1716" s="123">
        <f t="shared" ca="1" si="497"/>
        <v>199.25527998999999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1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45410</v>
      </c>
      <c r="B1717" s="122">
        <f t="shared" ca="1" si="486"/>
        <v>10199.25527999</v>
      </c>
      <c r="C1717" s="123">
        <f t="shared" si="487"/>
        <v>10000</v>
      </c>
      <c r="D1717" s="124">
        <f ca="1">IF(A1717&lt;$B$1,VLOOKUP(A1717,[1]DI!$A$4:$B$15000,2,FALSE),0)</f>
        <v>0</v>
      </c>
      <c r="E1717" s="123">
        <f t="shared" ca="1" si="488"/>
        <v>1</v>
      </c>
      <c r="F1717" s="123">
        <f ca="1">(TRUNC(PRODUCT($E$12:$E1716),16))</f>
        <v>1.43534140360734</v>
      </c>
      <c r="G1717" s="123">
        <f t="shared" ca="1" si="489"/>
        <v>1.40974730736087</v>
      </c>
      <c r="H1717" s="123">
        <f t="shared" ca="1" si="490"/>
        <v>1.01815509</v>
      </c>
      <c r="I1717" s="124">
        <f t="shared" si="503"/>
        <v>0.01</v>
      </c>
      <c r="J1717" s="125">
        <f t="shared" si="491"/>
        <v>45348</v>
      </c>
      <c r="K1717" s="126">
        <f t="shared" si="492"/>
        <v>43</v>
      </c>
      <c r="L1717" s="127">
        <f t="shared" si="493"/>
        <v>44</v>
      </c>
      <c r="M1717" s="128">
        <f t="shared" si="494"/>
        <v>1.001738869</v>
      </c>
      <c r="N1717" s="128">
        <f t="shared" ca="1" si="495"/>
        <v>1.0199255279999999</v>
      </c>
      <c r="O1717" s="127">
        <f t="shared" si="496"/>
        <v>0</v>
      </c>
      <c r="P1717" s="123">
        <f t="shared" ca="1" si="497"/>
        <v>199.25527998999999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1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45411</v>
      </c>
      <c r="B1718" s="122">
        <f t="shared" ca="1" si="486"/>
        <v>10199.25527999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1.43534140360734</v>
      </c>
      <c r="G1718" s="123">
        <f t="shared" ca="1" si="489"/>
        <v>1.40974730736087</v>
      </c>
      <c r="H1718" s="123">
        <f t="shared" ca="1" si="490"/>
        <v>1.01815509</v>
      </c>
      <c r="I1718" s="124">
        <f t="shared" si="503"/>
        <v>0.01</v>
      </c>
      <c r="J1718" s="125">
        <f t="shared" si="491"/>
        <v>45348</v>
      </c>
      <c r="K1718" s="126">
        <f t="shared" si="492"/>
        <v>44</v>
      </c>
      <c r="L1718" s="127">
        <f t="shared" si="493"/>
        <v>44</v>
      </c>
      <c r="M1718" s="128">
        <f t="shared" si="494"/>
        <v>1.001738869</v>
      </c>
      <c r="N1718" s="128">
        <f t="shared" ca="1" si="495"/>
        <v>1.0199255279999999</v>
      </c>
      <c r="O1718" s="127">
        <f t="shared" si="496"/>
        <v>0</v>
      </c>
      <c r="P1718" s="123">
        <f t="shared" ca="1" si="497"/>
        <v>199.25527998999999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1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45412</v>
      </c>
      <c r="B1719" s="122">
        <f t="shared" ca="1" si="486"/>
        <v>10203.755090000001</v>
      </c>
      <c r="C1719" s="123">
        <f t="shared" si="487"/>
        <v>10000</v>
      </c>
      <c r="D1719" s="124">
        <f ca="1">IF(A1719&lt;$B$1,VLOOKUP(A1719,[1]DI!$A$4:$B$15000,2,FALSE),0)</f>
        <v>0.1065</v>
      </c>
      <c r="E1719" s="123">
        <f t="shared" ca="1" si="488"/>
        <v>1.00040168</v>
      </c>
      <c r="F1719" s="123">
        <f ca="1">(TRUNC(PRODUCT($E$12:$E1718),16))</f>
        <v>1.4359179515423399</v>
      </c>
      <c r="G1719" s="123">
        <f t="shared" ca="1" si="489"/>
        <v>1.40974730736087</v>
      </c>
      <c r="H1719" s="123">
        <f t="shared" ca="1" si="490"/>
        <v>1.01856407</v>
      </c>
      <c r="I1719" s="124">
        <f t="shared" si="503"/>
        <v>0.01</v>
      </c>
      <c r="J1719" s="125">
        <f t="shared" si="491"/>
        <v>45348</v>
      </c>
      <c r="K1719" s="126">
        <f t="shared" si="492"/>
        <v>45</v>
      </c>
      <c r="L1719" s="127">
        <f t="shared" si="493"/>
        <v>45</v>
      </c>
      <c r="M1719" s="128">
        <f t="shared" si="494"/>
        <v>1.0017784240000001</v>
      </c>
      <c r="N1719" s="128">
        <f t="shared" ca="1" si="495"/>
        <v>1.020375509</v>
      </c>
      <c r="O1719" s="127">
        <f t="shared" si="496"/>
        <v>0</v>
      </c>
      <c r="P1719" s="123">
        <f t="shared" ca="1" si="497"/>
        <v>203.75509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1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45413</v>
      </c>
      <c r="B1720" s="122">
        <f t="shared" ca="1" si="486"/>
        <v>10208.25673999</v>
      </c>
      <c r="C1720" s="123">
        <f t="shared" si="487"/>
        <v>10000</v>
      </c>
      <c r="D1720" s="124">
        <f ca="1">IF(A1720&lt;$B$1,VLOOKUP(A1720,[1]DI!$A$4:$B$15000,2,FALSE),0)</f>
        <v>0</v>
      </c>
      <c r="E1720" s="123">
        <f t="shared" ca="1" si="488"/>
        <v>1</v>
      </c>
      <c r="F1720" s="123">
        <f ca="1">(TRUNC(PRODUCT($E$12:$E1719),16))</f>
        <v>1.4364947310651099</v>
      </c>
      <c r="G1720" s="123">
        <f t="shared" ca="1" si="489"/>
        <v>1.40974730736087</v>
      </c>
      <c r="H1720" s="123">
        <f t="shared" ca="1" si="490"/>
        <v>1.0189732</v>
      </c>
      <c r="I1720" s="124">
        <f t="shared" si="503"/>
        <v>0.01</v>
      </c>
      <c r="J1720" s="125">
        <f t="shared" si="491"/>
        <v>45348</v>
      </c>
      <c r="K1720" s="126">
        <f t="shared" si="492"/>
        <v>45</v>
      </c>
      <c r="L1720" s="127">
        <f t="shared" si="493"/>
        <v>46</v>
      </c>
      <c r="M1720" s="128">
        <f t="shared" si="494"/>
        <v>1.0018179810000001</v>
      </c>
      <c r="N1720" s="128">
        <f t="shared" ca="1" si="495"/>
        <v>1.0208256739999999</v>
      </c>
      <c r="O1720" s="127">
        <f t="shared" si="496"/>
        <v>0</v>
      </c>
      <c r="P1720" s="123">
        <f t="shared" ca="1" si="497"/>
        <v>208.25673999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1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45414</v>
      </c>
      <c r="B1721" s="122">
        <f t="shared" ca="1" si="486"/>
        <v>10208.25673999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1.4364947310651099</v>
      </c>
      <c r="G1721" s="123">
        <f t="shared" ca="1" si="489"/>
        <v>1.40974730736087</v>
      </c>
      <c r="H1721" s="123">
        <f t="shared" ca="1" si="490"/>
        <v>1.0189732</v>
      </c>
      <c r="I1721" s="124">
        <f t="shared" si="503"/>
        <v>0.01</v>
      </c>
      <c r="J1721" s="125">
        <f t="shared" si="491"/>
        <v>45348</v>
      </c>
      <c r="K1721" s="126">
        <f t="shared" si="492"/>
        <v>46</v>
      </c>
      <c r="L1721" s="127">
        <f t="shared" si="493"/>
        <v>46</v>
      </c>
      <c r="M1721" s="128">
        <f t="shared" si="494"/>
        <v>1.0018179810000001</v>
      </c>
      <c r="N1721" s="128">
        <f t="shared" ca="1" si="495"/>
        <v>1.0208256739999999</v>
      </c>
      <c r="O1721" s="127">
        <f t="shared" si="496"/>
        <v>0</v>
      </c>
      <c r="P1721" s="123">
        <f t="shared" ca="1" si="497"/>
        <v>208.25673999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1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45415</v>
      </c>
      <c r="B1722" s="122">
        <f t="shared" ca="1" si="486"/>
        <v>10212.76053</v>
      </c>
      <c r="C1722" s="123">
        <f t="shared" si="487"/>
        <v>10000</v>
      </c>
      <c r="D1722" s="124">
        <f ca="1">IF(A1722&lt;$B$1,VLOOKUP(A1722,[1]DI!$A$4:$B$15000,2,FALSE),0)</f>
        <v>0.1065</v>
      </c>
      <c r="E1722" s="123">
        <f t="shared" ca="1" si="488"/>
        <v>1.00040168</v>
      </c>
      <c r="F1722" s="123">
        <f ca="1">(TRUNC(PRODUCT($E$12:$E1721),16))</f>
        <v>1.4370717422686901</v>
      </c>
      <c r="G1722" s="123">
        <f t="shared" ca="1" si="489"/>
        <v>1.40974730736087</v>
      </c>
      <c r="H1722" s="123">
        <f t="shared" ca="1" si="490"/>
        <v>1.01938251</v>
      </c>
      <c r="I1722" s="124">
        <f t="shared" si="503"/>
        <v>0.01</v>
      </c>
      <c r="J1722" s="125">
        <f t="shared" si="491"/>
        <v>45348</v>
      </c>
      <c r="K1722" s="126">
        <f t="shared" si="492"/>
        <v>47</v>
      </c>
      <c r="L1722" s="127">
        <f t="shared" si="493"/>
        <v>47</v>
      </c>
      <c r="M1722" s="128">
        <f t="shared" si="494"/>
        <v>1.001857539</v>
      </c>
      <c r="N1722" s="128">
        <f t="shared" ca="1" si="495"/>
        <v>1.021276053</v>
      </c>
      <c r="O1722" s="127">
        <f t="shared" si="496"/>
        <v>0</v>
      </c>
      <c r="P1722" s="123">
        <f t="shared" ca="1" si="497"/>
        <v>212.76052999999999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1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45416</v>
      </c>
      <c r="B1723" s="122">
        <f t="shared" ca="1" si="486"/>
        <v>10217.26614999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1.4376489852461201</v>
      </c>
      <c r="G1723" s="123">
        <f t="shared" ca="1" si="489"/>
        <v>1.40974730736087</v>
      </c>
      <c r="H1723" s="123">
        <f t="shared" ca="1" si="490"/>
        <v>1.01979197</v>
      </c>
      <c r="I1723" s="124">
        <f t="shared" si="503"/>
        <v>0.01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1.0018970979999999</v>
      </c>
      <c r="N1723" s="128">
        <f t="shared" ca="1" si="495"/>
        <v>1.0217266149999999</v>
      </c>
      <c r="O1723" s="127">
        <f t="shared" si="496"/>
        <v>0</v>
      </c>
      <c r="P1723" s="123">
        <f t="shared" ca="1" si="497"/>
        <v>217.26614999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1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45417</v>
      </c>
      <c r="B1724" s="122">
        <f t="shared" ca="1" si="486"/>
        <v>10217.26614999</v>
      </c>
      <c r="C1724" s="123">
        <f t="shared" si="487"/>
        <v>10000</v>
      </c>
      <c r="D1724" s="124">
        <f ca="1">IF(A1724&lt;$B$1,VLOOKUP(A1724,[1]DI!$A$4:$B$15000,2,FALSE),0)</f>
        <v>0</v>
      </c>
      <c r="E1724" s="123">
        <f t="shared" ca="1" si="488"/>
        <v>1</v>
      </c>
      <c r="F1724" s="123">
        <f ca="1">(TRUNC(PRODUCT($E$12:$E1723),16))</f>
        <v>1.4376489852461201</v>
      </c>
      <c r="G1724" s="123">
        <f t="shared" ca="1" si="489"/>
        <v>1.40974730736087</v>
      </c>
      <c r="H1724" s="123">
        <f t="shared" ca="1" si="490"/>
        <v>1.01979197</v>
      </c>
      <c r="I1724" s="124">
        <f t="shared" si="503"/>
        <v>0.01</v>
      </c>
      <c r="J1724" s="125">
        <f t="shared" si="491"/>
        <v>45348</v>
      </c>
      <c r="K1724" s="126">
        <f t="shared" si="492"/>
        <v>47</v>
      </c>
      <c r="L1724" s="127">
        <f t="shared" si="493"/>
        <v>48</v>
      </c>
      <c r="M1724" s="128">
        <f t="shared" si="494"/>
        <v>1.0018970979999999</v>
      </c>
      <c r="N1724" s="128">
        <f t="shared" ca="1" si="495"/>
        <v>1.0217266149999999</v>
      </c>
      <c r="O1724" s="127">
        <f t="shared" si="496"/>
        <v>0</v>
      </c>
      <c r="P1724" s="123">
        <f t="shared" ca="1" si="497"/>
        <v>217.26614999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1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45418</v>
      </c>
      <c r="B1725" s="122">
        <f t="shared" ca="1" si="486"/>
        <v>10217.26614999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1.4376489852461201</v>
      </c>
      <c r="G1725" s="123">
        <f t="shared" ca="1" si="489"/>
        <v>1.40974730736087</v>
      </c>
      <c r="H1725" s="123">
        <f t="shared" ca="1" si="490"/>
        <v>1.01979197</v>
      </c>
      <c r="I1725" s="124">
        <f t="shared" si="503"/>
        <v>0.01</v>
      </c>
      <c r="J1725" s="125">
        <f t="shared" si="491"/>
        <v>45348</v>
      </c>
      <c r="K1725" s="126">
        <f t="shared" si="492"/>
        <v>48</v>
      </c>
      <c r="L1725" s="127">
        <f t="shared" si="493"/>
        <v>48</v>
      </c>
      <c r="M1725" s="128">
        <f t="shared" si="494"/>
        <v>1.0018970979999999</v>
      </c>
      <c r="N1725" s="128">
        <f t="shared" ca="1" si="495"/>
        <v>1.0217266149999999</v>
      </c>
      <c r="O1725" s="127">
        <f t="shared" si="496"/>
        <v>0</v>
      </c>
      <c r="P1725" s="123">
        <f t="shared" ca="1" si="497"/>
        <v>217.26614999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1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45419</v>
      </c>
      <c r="B1726" s="122">
        <f t="shared" ca="1" si="486"/>
        <v>10221.77383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1.4382264600905099</v>
      </c>
      <c r="G1726" s="123">
        <f t="shared" ca="1" si="489"/>
        <v>1.40974730736087</v>
      </c>
      <c r="H1726" s="123">
        <f t="shared" ca="1" si="490"/>
        <v>1.0202016</v>
      </c>
      <c r="I1726" s="124">
        <f t="shared" si="503"/>
        <v>0.01</v>
      </c>
      <c r="J1726" s="125">
        <f t="shared" si="491"/>
        <v>45348</v>
      </c>
      <c r="K1726" s="126">
        <f t="shared" si="492"/>
        <v>49</v>
      </c>
      <c r="L1726" s="127">
        <f t="shared" si="493"/>
        <v>49</v>
      </c>
      <c r="M1726" s="128">
        <f t="shared" si="494"/>
        <v>1.0019366590000001</v>
      </c>
      <c r="N1726" s="128">
        <f t="shared" ca="1" si="495"/>
        <v>1.0221773830000001</v>
      </c>
      <c r="O1726" s="127">
        <f t="shared" si="496"/>
        <v>0</v>
      </c>
      <c r="P1726" s="123">
        <f t="shared" ca="1" si="497"/>
        <v>221.77383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1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45420</v>
      </c>
      <c r="B1727" s="122">
        <f t="shared" ca="1" si="486"/>
        <v>10226.283549989999</v>
      </c>
      <c r="C1727" s="123">
        <f t="shared" si="487"/>
        <v>10000</v>
      </c>
      <c r="D1727" s="124">
        <f ca="1">IF(A1727&lt;$B$1,VLOOKUP(A1727,[1]DI!$A$4:$B$15000,2,FALSE),0)</f>
        <v>0.1065</v>
      </c>
      <c r="E1727" s="123">
        <f t="shared" ca="1" si="488"/>
        <v>1.00040168</v>
      </c>
      <c r="F1727" s="123">
        <f ca="1">(TRUNC(PRODUCT($E$12:$E1726),16))</f>
        <v>1.438804166895</v>
      </c>
      <c r="G1727" s="123">
        <f t="shared" ca="1" si="489"/>
        <v>1.40974730736087</v>
      </c>
      <c r="H1727" s="123">
        <f t="shared" ca="1" si="490"/>
        <v>1.0206113999999999</v>
      </c>
      <c r="I1727" s="124">
        <f t="shared" si="503"/>
        <v>0.01</v>
      </c>
      <c r="J1727" s="125">
        <f t="shared" si="491"/>
        <v>45348</v>
      </c>
      <c r="K1727" s="126">
        <f t="shared" si="492"/>
        <v>50</v>
      </c>
      <c r="L1727" s="127">
        <f t="shared" si="493"/>
        <v>50</v>
      </c>
      <c r="M1727" s="128">
        <f t="shared" si="494"/>
        <v>1.0019762219999999</v>
      </c>
      <c r="N1727" s="128">
        <f t="shared" ca="1" si="495"/>
        <v>1.0226283549999999</v>
      </c>
      <c r="O1727" s="127">
        <f t="shared" si="496"/>
        <v>0</v>
      </c>
      <c r="P1727" s="123">
        <f t="shared" ca="1" si="497"/>
        <v>226.28354999000001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1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45421</v>
      </c>
      <c r="B1728" s="122">
        <f t="shared" ca="1" si="486"/>
        <v>10230.79510999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1.43938210575276</v>
      </c>
      <c r="G1728" s="123">
        <f t="shared" ca="1" si="489"/>
        <v>1.40974730736087</v>
      </c>
      <c r="H1728" s="123">
        <f t="shared" ca="1" si="490"/>
        <v>1.02102135</v>
      </c>
      <c r="I1728" s="124">
        <f t="shared" si="503"/>
        <v>0.01</v>
      </c>
      <c r="J1728" s="125">
        <f t="shared" si="491"/>
        <v>45348</v>
      </c>
      <c r="K1728" s="126">
        <f t="shared" si="492"/>
        <v>51</v>
      </c>
      <c r="L1728" s="127">
        <f t="shared" si="493"/>
        <v>51</v>
      </c>
      <c r="M1728" s="128">
        <f t="shared" si="494"/>
        <v>1.0020157860000001</v>
      </c>
      <c r="N1728" s="128">
        <f t="shared" ca="1" si="495"/>
        <v>1.0230795109999999</v>
      </c>
      <c r="O1728" s="127">
        <f t="shared" si="496"/>
        <v>0</v>
      </c>
      <c r="P1728" s="123">
        <f t="shared" ca="1" si="497"/>
        <v>230.79510998999999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1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45422</v>
      </c>
      <c r="B1729" s="122">
        <f t="shared" ref="B1729:B1781" ca="1" si="504">IF(A1729&lt;=TODAY(),C1729+P1729,IF(AND(A1729&gt;TODAY(),A1729&lt;=$B$1),IF(VLOOKUP(TODAY(),$A$10:$D$5000,4,FALSE)=0,"n.d",C1729+P1729),"n.d"))</f>
        <v>10235.216920000001</v>
      </c>
      <c r="C1729" s="123">
        <f t="shared" ref="C1729:C1781" si="505">(C1728-Q1728)</f>
        <v>10000</v>
      </c>
      <c r="D1729" s="124">
        <f ca="1">IF(A1729&lt;$B$1,VLOOKUP(A1729,[1]DI!$A$4:$B$15000,2,FALSE),0)</f>
        <v>0.104</v>
      </c>
      <c r="E1729" s="123">
        <f t="shared" ref="E1729:E1781" ca="1" si="506">IF(A1729&lt;A$10,1,ROUND(((1+D1729)^(1/252)),8))</f>
        <v>1.0003926999999999</v>
      </c>
      <c r="F1729" s="123">
        <f ca="1">(TRUNC(PRODUCT($E$12:$E1728),16))</f>
        <v>1.4399473511056899</v>
      </c>
      <c r="G1729" s="123">
        <f t="shared" ref="G1729:G1781" ca="1" si="507">IF(O1728&gt;0,F1728,G1728)</f>
        <v>1.40974730736087</v>
      </c>
      <c r="H1729" s="123">
        <f t="shared" ref="H1729:H1781" ca="1" si="508">ROUND(F1729/G1729,8)</f>
        <v>1.0214223099999999</v>
      </c>
      <c r="I1729" s="124">
        <f t="shared" si="503"/>
        <v>0.01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52</v>
      </c>
      <c r="M1729" s="128">
        <f t="shared" ref="M1729:M1781" si="512">ROUND((I1729+1)^(L1729/252),9)</f>
        <v>1.002055352</v>
      </c>
      <c r="N1729" s="128">
        <f t="shared" ref="N1729:N1781" ca="1" si="513">ROUND(H1729*M1729,9)</f>
        <v>1.0235216920000001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235.21691999999999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1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45423</v>
      </c>
      <c r="B1730" s="122">
        <f t="shared" ca="1" si="504"/>
        <v>10239.640579999999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1.4405128184304701</v>
      </c>
      <c r="G1730" s="123">
        <f t="shared" ca="1" si="507"/>
        <v>1.40974730736087</v>
      </c>
      <c r="H1730" s="123">
        <f t="shared" ca="1" si="508"/>
        <v>1.02182342</v>
      </c>
      <c r="I1730" s="124">
        <f t="shared" si="503"/>
        <v>0.01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1.00209492</v>
      </c>
      <c r="N1730" s="128">
        <f t="shared" ca="1" si="513"/>
        <v>1.023964058</v>
      </c>
      <c r="O1730" s="127">
        <f t="shared" si="514"/>
        <v>0</v>
      </c>
      <c r="P1730" s="123">
        <f t="shared" ca="1" si="515"/>
        <v>239.64058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1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45424</v>
      </c>
      <c r="B1731" s="122">
        <f t="shared" ca="1" si="504"/>
        <v>10239.640579999999</v>
      </c>
      <c r="C1731" s="123">
        <f t="shared" si="505"/>
        <v>10000</v>
      </c>
      <c r="D1731" s="124">
        <f ca="1">IF(A1731&lt;$B$1,VLOOKUP(A1731,[1]DI!$A$4:$B$15000,2,FALSE),0)</f>
        <v>0</v>
      </c>
      <c r="E1731" s="123">
        <f t="shared" ca="1" si="506"/>
        <v>1</v>
      </c>
      <c r="F1731" s="123">
        <f ca="1">(TRUNC(PRODUCT($E$12:$E1730),16))</f>
        <v>1.4405128184304701</v>
      </c>
      <c r="G1731" s="123">
        <f t="shared" ca="1" si="507"/>
        <v>1.40974730736087</v>
      </c>
      <c r="H1731" s="123">
        <f t="shared" ca="1" si="508"/>
        <v>1.02182342</v>
      </c>
      <c r="I1731" s="124">
        <f t="shared" si="503"/>
        <v>0.01</v>
      </c>
      <c r="J1731" s="125">
        <f t="shared" si="509"/>
        <v>45348</v>
      </c>
      <c r="K1731" s="126">
        <f t="shared" si="510"/>
        <v>52</v>
      </c>
      <c r="L1731" s="127">
        <f t="shared" si="511"/>
        <v>53</v>
      </c>
      <c r="M1731" s="128">
        <f t="shared" si="512"/>
        <v>1.00209492</v>
      </c>
      <c r="N1731" s="128">
        <f t="shared" ca="1" si="513"/>
        <v>1.023964058</v>
      </c>
      <c r="O1731" s="127">
        <f t="shared" si="514"/>
        <v>0</v>
      </c>
      <c r="P1731" s="123">
        <f t="shared" ca="1" si="515"/>
        <v>239.64058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1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45425</v>
      </c>
      <c r="B1732" s="122">
        <f t="shared" ca="1" si="504"/>
        <v>10239.640579999999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1.4405128184304701</v>
      </c>
      <c r="G1732" s="123">
        <f t="shared" ca="1" si="507"/>
        <v>1.40974730736087</v>
      </c>
      <c r="H1732" s="123">
        <f t="shared" ca="1" si="508"/>
        <v>1.02182342</v>
      </c>
      <c r="I1732" s="124">
        <f t="shared" si="503"/>
        <v>0.01</v>
      </c>
      <c r="J1732" s="125">
        <f t="shared" si="509"/>
        <v>45348</v>
      </c>
      <c r="K1732" s="126">
        <f t="shared" si="510"/>
        <v>53</v>
      </c>
      <c r="L1732" s="127">
        <f t="shared" si="511"/>
        <v>53</v>
      </c>
      <c r="M1732" s="128">
        <f t="shared" si="512"/>
        <v>1.00209492</v>
      </c>
      <c r="N1732" s="128">
        <f t="shared" ca="1" si="513"/>
        <v>1.023964058</v>
      </c>
      <c r="O1732" s="127">
        <f t="shared" si="514"/>
        <v>0</v>
      </c>
      <c r="P1732" s="123">
        <f t="shared" ca="1" si="515"/>
        <v>239.64058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1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45426</v>
      </c>
      <c r="B1733" s="122">
        <f t="shared" ca="1" si="504"/>
        <v>10244.066169989999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1.44107850781427</v>
      </c>
      <c r="G1733" s="123">
        <f t="shared" ca="1" si="507"/>
        <v>1.40974730736087</v>
      </c>
      <c r="H1733" s="123">
        <f t="shared" ca="1" si="508"/>
        <v>1.02222469</v>
      </c>
      <c r="I1733" s="124">
        <f t="shared" si="503"/>
        <v>0.01</v>
      </c>
      <c r="J1733" s="125">
        <f t="shared" si="509"/>
        <v>45348</v>
      </c>
      <c r="K1733" s="126">
        <f t="shared" si="510"/>
        <v>54</v>
      </c>
      <c r="L1733" s="127">
        <f t="shared" si="511"/>
        <v>54</v>
      </c>
      <c r="M1733" s="128">
        <f t="shared" si="512"/>
        <v>1.0021344889999999</v>
      </c>
      <c r="N1733" s="128">
        <f t="shared" ca="1" si="513"/>
        <v>1.0244066169999999</v>
      </c>
      <c r="O1733" s="127">
        <f t="shared" si="514"/>
        <v>0</v>
      </c>
      <c r="P1733" s="123">
        <f t="shared" ca="1" si="515"/>
        <v>244.06616998999999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1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45427</v>
      </c>
      <c r="B1734" s="122">
        <f t="shared" ca="1" si="504"/>
        <v>10248.493699999999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1.4416444193442901</v>
      </c>
      <c r="G1734" s="123">
        <f t="shared" ca="1" si="507"/>
        <v>1.40974730736087</v>
      </c>
      <c r="H1734" s="123">
        <f t="shared" ca="1" si="508"/>
        <v>1.02262612</v>
      </c>
      <c r="I1734" s="124">
        <f t="shared" si="503"/>
        <v>0.01</v>
      </c>
      <c r="J1734" s="125">
        <f t="shared" si="509"/>
        <v>45348</v>
      </c>
      <c r="K1734" s="126">
        <f t="shared" si="510"/>
        <v>55</v>
      </c>
      <c r="L1734" s="127">
        <f t="shared" si="511"/>
        <v>55</v>
      </c>
      <c r="M1734" s="128">
        <f t="shared" si="512"/>
        <v>1.0021740589999999</v>
      </c>
      <c r="N1734" s="128">
        <f t="shared" ca="1" si="513"/>
        <v>1.0248493700000001</v>
      </c>
      <c r="O1734" s="127">
        <f t="shared" si="514"/>
        <v>0</v>
      </c>
      <c r="P1734" s="123">
        <f t="shared" ca="1" si="515"/>
        <v>248.49369999999999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1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45428</v>
      </c>
      <c r="B1735" s="122">
        <f t="shared" ca="1" si="504"/>
        <v>10252.92316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1.44221055310776</v>
      </c>
      <c r="G1735" s="123">
        <f t="shared" ca="1" si="507"/>
        <v>1.40974730736087</v>
      </c>
      <c r="H1735" s="123">
        <f t="shared" ca="1" si="508"/>
        <v>1.02302771</v>
      </c>
      <c r="I1735" s="124">
        <f t="shared" si="503"/>
        <v>0.01</v>
      </c>
      <c r="J1735" s="125">
        <f t="shared" si="509"/>
        <v>45348</v>
      </c>
      <c r="K1735" s="126">
        <f t="shared" si="510"/>
        <v>56</v>
      </c>
      <c r="L1735" s="127">
        <f t="shared" si="511"/>
        <v>56</v>
      </c>
      <c r="M1735" s="128">
        <f t="shared" si="512"/>
        <v>1.002213631</v>
      </c>
      <c r="N1735" s="128">
        <f t="shared" ca="1" si="513"/>
        <v>1.025292316</v>
      </c>
      <c r="O1735" s="127">
        <f t="shared" si="514"/>
        <v>0</v>
      </c>
      <c r="P1735" s="123">
        <f t="shared" ca="1" si="515"/>
        <v>252.92316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1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45429</v>
      </c>
      <c r="B1736" s="122">
        <f t="shared" ca="1" si="504"/>
        <v>10257.35446</v>
      </c>
      <c r="C1736" s="123">
        <f t="shared" si="505"/>
        <v>10000</v>
      </c>
      <c r="D1736" s="124">
        <f ca="1">IF(A1736&lt;$B$1,VLOOKUP(A1736,[1]DI!$A$4:$B$15000,2,FALSE),0)</f>
        <v>0.104</v>
      </c>
      <c r="E1736" s="123">
        <f t="shared" ca="1" si="506"/>
        <v>1.0003926999999999</v>
      </c>
      <c r="F1736" s="123">
        <f ca="1">(TRUNC(PRODUCT($E$12:$E1735),16))</f>
        <v>1.44277690919197</v>
      </c>
      <c r="G1736" s="123">
        <f t="shared" ca="1" si="507"/>
        <v>1.40974730736087</v>
      </c>
      <c r="H1736" s="123">
        <f t="shared" ca="1" si="508"/>
        <v>1.0234294500000001</v>
      </c>
      <c r="I1736" s="124">
        <f t="shared" si="503"/>
        <v>0.01</v>
      </c>
      <c r="J1736" s="125">
        <f t="shared" si="509"/>
        <v>45348</v>
      </c>
      <c r="K1736" s="126">
        <f t="shared" si="510"/>
        <v>57</v>
      </c>
      <c r="L1736" s="127">
        <f t="shared" si="511"/>
        <v>57</v>
      </c>
      <c r="M1736" s="128">
        <f t="shared" si="512"/>
        <v>1.0022532049999999</v>
      </c>
      <c r="N1736" s="128">
        <f t="shared" ca="1" si="513"/>
        <v>1.0257354460000001</v>
      </c>
      <c r="O1736" s="127">
        <f t="shared" si="514"/>
        <v>0</v>
      </c>
      <c r="P1736" s="123">
        <f t="shared" ca="1" si="515"/>
        <v>257.35446000000002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1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45430</v>
      </c>
      <c r="B1737" s="122">
        <f t="shared" ca="1" si="504"/>
        <v>10261.787700000001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1.4433434876842099</v>
      </c>
      <c r="G1737" s="123">
        <f t="shared" ca="1" si="507"/>
        <v>1.40974730736087</v>
      </c>
      <c r="H1737" s="123">
        <f t="shared" ca="1" si="508"/>
        <v>1.02383135</v>
      </c>
      <c r="I1737" s="124">
        <f t="shared" si="503"/>
        <v>0.01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1.0022927800000001</v>
      </c>
      <c r="N1737" s="128">
        <f t="shared" ca="1" si="513"/>
        <v>1.02617877</v>
      </c>
      <c r="O1737" s="127">
        <f t="shared" si="514"/>
        <v>0</v>
      </c>
      <c r="P1737" s="123">
        <f t="shared" ca="1" si="515"/>
        <v>261.78769999999997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1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45431</v>
      </c>
      <c r="B1738" s="122">
        <f t="shared" ca="1" si="504"/>
        <v>10261.787700000001</v>
      </c>
      <c r="C1738" s="123">
        <f t="shared" si="505"/>
        <v>10000</v>
      </c>
      <c r="D1738" s="124">
        <f ca="1">IF(A1738&lt;$B$1,VLOOKUP(A1738,[1]DI!$A$4:$B$15000,2,FALSE),0)</f>
        <v>0</v>
      </c>
      <c r="E1738" s="123">
        <f t="shared" ca="1" si="506"/>
        <v>1</v>
      </c>
      <c r="F1738" s="123">
        <f ca="1">(TRUNC(PRODUCT($E$12:$E1737),16))</f>
        <v>1.4433434876842099</v>
      </c>
      <c r="G1738" s="123">
        <f t="shared" ca="1" si="507"/>
        <v>1.40974730736087</v>
      </c>
      <c r="H1738" s="123">
        <f t="shared" ca="1" si="508"/>
        <v>1.02383135</v>
      </c>
      <c r="I1738" s="124">
        <f t="shared" si="503"/>
        <v>0.01</v>
      </c>
      <c r="J1738" s="125">
        <f t="shared" si="509"/>
        <v>45348</v>
      </c>
      <c r="K1738" s="126">
        <f t="shared" si="510"/>
        <v>57</v>
      </c>
      <c r="L1738" s="127">
        <f t="shared" si="511"/>
        <v>58</v>
      </c>
      <c r="M1738" s="128">
        <f t="shared" si="512"/>
        <v>1.0022927800000001</v>
      </c>
      <c r="N1738" s="128">
        <f t="shared" ca="1" si="513"/>
        <v>1.02617877</v>
      </c>
      <c r="O1738" s="127">
        <f t="shared" si="514"/>
        <v>0</v>
      </c>
      <c r="P1738" s="123">
        <f t="shared" ca="1" si="515"/>
        <v>261.78769999999997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1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45432</v>
      </c>
      <c r="B1739" s="122">
        <f t="shared" ca="1" si="504"/>
        <v>10261.787700000001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1.4433434876842099</v>
      </c>
      <c r="G1739" s="123">
        <f t="shared" ca="1" si="507"/>
        <v>1.40974730736087</v>
      </c>
      <c r="H1739" s="123">
        <f t="shared" ca="1" si="508"/>
        <v>1.02383135</v>
      </c>
      <c r="I1739" s="124">
        <f t="shared" si="503"/>
        <v>0.01</v>
      </c>
      <c r="J1739" s="125">
        <f t="shared" si="509"/>
        <v>45348</v>
      </c>
      <c r="K1739" s="126">
        <f t="shared" si="510"/>
        <v>58</v>
      </c>
      <c r="L1739" s="127">
        <f t="shared" si="511"/>
        <v>58</v>
      </c>
      <c r="M1739" s="128">
        <f t="shared" si="512"/>
        <v>1.0022927800000001</v>
      </c>
      <c r="N1739" s="128">
        <f t="shared" ca="1" si="513"/>
        <v>1.02617877</v>
      </c>
      <c r="O1739" s="127">
        <f t="shared" si="514"/>
        <v>0</v>
      </c>
      <c r="P1739" s="123">
        <f t="shared" ca="1" si="515"/>
        <v>261.78769999999997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1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45433</v>
      </c>
      <c r="B1740" s="122">
        <f t="shared" ca="1" si="504"/>
        <v>10266.222879999999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1.44391028867182</v>
      </c>
      <c r="G1740" s="123">
        <f t="shared" ca="1" si="507"/>
        <v>1.40974730736087</v>
      </c>
      <c r="H1740" s="123">
        <f t="shared" ca="1" si="508"/>
        <v>1.0242334099999999</v>
      </c>
      <c r="I1740" s="124">
        <f t="shared" si="503"/>
        <v>0.01</v>
      </c>
      <c r="J1740" s="125">
        <f t="shared" si="509"/>
        <v>45348</v>
      </c>
      <c r="K1740" s="126">
        <f t="shared" si="510"/>
        <v>59</v>
      </c>
      <c r="L1740" s="127">
        <f t="shared" si="511"/>
        <v>59</v>
      </c>
      <c r="M1740" s="128">
        <f t="shared" si="512"/>
        <v>1.002332357</v>
      </c>
      <c r="N1740" s="128">
        <f t="shared" ca="1" si="513"/>
        <v>1.026622288</v>
      </c>
      <c r="O1740" s="127">
        <f t="shared" si="514"/>
        <v>0</v>
      </c>
      <c r="P1740" s="123">
        <f t="shared" ca="1" si="515"/>
        <v>266.22287999999998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1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45434</v>
      </c>
      <c r="B1741" s="122">
        <f t="shared" ca="1" si="504"/>
        <v>10270.659890000001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1.4444773122421799</v>
      </c>
      <c r="G1741" s="123">
        <f t="shared" ca="1" si="507"/>
        <v>1.40974730736087</v>
      </c>
      <c r="H1741" s="123">
        <f t="shared" ca="1" si="508"/>
        <v>1.02463562</v>
      </c>
      <c r="I1741" s="124">
        <f t="shared" ref="I1741:I1804" si="521">I1740</f>
        <v>0.01</v>
      </c>
      <c r="J1741" s="125">
        <f t="shared" si="509"/>
        <v>45348</v>
      </c>
      <c r="K1741" s="126">
        <f t="shared" si="510"/>
        <v>60</v>
      </c>
      <c r="L1741" s="127">
        <f t="shared" si="511"/>
        <v>60</v>
      </c>
      <c r="M1741" s="128">
        <f t="shared" si="512"/>
        <v>1.002371935</v>
      </c>
      <c r="N1741" s="128">
        <f t="shared" ca="1" si="513"/>
        <v>1.027065989</v>
      </c>
      <c r="O1741" s="127">
        <f t="shared" si="514"/>
        <v>0</v>
      </c>
      <c r="P1741" s="123">
        <f t="shared" ca="1" si="515"/>
        <v>270.65989000000002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1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45435</v>
      </c>
      <c r="B1742" s="122">
        <f t="shared" ca="1" si="504"/>
        <v>10275.098949990001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1.4450445584827001</v>
      </c>
      <c r="G1742" s="123">
        <f t="shared" ca="1" si="507"/>
        <v>1.40974730736087</v>
      </c>
      <c r="H1742" s="123">
        <f t="shared" ca="1" si="508"/>
        <v>1.0250379999999999</v>
      </c>
      <c r="I1742" s="124">
        <f t="shared" si="521"/>
        <v>0.01</v>
      </c>
      <c r="J1742" s="125">
        <f t="shared" si="509"/>
        <v>45348</v>
      </c>
      <c r="K1742" s="126">
        <f t="shared" si="510"/>
        <v>61</v>
      </c>
      <c r="L1742" s="127">
        <f t="shared" si="511"/>
        <v>61</v>
      </c>
      <c r="M1742" s="128">
        <f t="shared" si="512"/>
        <v>1.0024115149999999</v>
      </c>
      <c r="N1742" s="128">
        <f t="shared" ca="1" si="513"/>
        <v>1.0275098949999999</v>
      </c>
      <c r="O1742" s="127">
        <f t="shared" si="514"/>
        <v>0</v>
      </c>
      <c r="P1742" s="123">
        <f t="shared" ca="1" si="515"/>
        <v>275.09894998999999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1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45436</v>
      </c>
      <c r="B1743" s="122">
        <f t="shared" ca="1" si="504"/>
        <v>10279.53983</v>
      </c>
      <c r="C1743" s="123">
        <f t="shared" si="505"/>
        <v>10000</v>
      </c>
      <c r="D1743" s="124">
        <f ca="1">IF(A1743&lt;$B$1,VLOOKUP(A1743,[1]DI!$A$4:$B$15000,2,FALSE),0)</f>
        <v>0.104</v>
      </c>
      <c r="E1743" s="123">
        <f t="shared" ca="1" si="506"/>
        <v>1.0003926999999999</v>
      </c>
      <c r="F1743" s="123">
        <f ca="1">(TRUNC(PRODUCT($E$12:$E1742),16))</f>
        <v>1.44561202748082</v>
      </c>
      <c r="G1743" s="123">
        <f t="shared" ca="1" si="507"/>
        <v>1.40974730736087</v>
      </c>
      <c r="H1743" s="123">
        <f t="shared" ca="1" si="508"/>
        <v>1.02544053</v>
      </c>
      <c r="I1743" s="124">
        <f t="shared" si="521"/>
        <v>0.01</v>
      </c>
      <c r="J1743" s="125">
        <f t="shared" si="509"/>
        <v>45348</v>
      </c>
      <c r="K1743" s="126">
        <f t="shared" si="510"/>
        <v>62</v>
      </c>
      <c r="L1743" s="127">
        <f t="shared" si="511"/>
        <v>62</v>
      </c>
      <c r="M1743" s="128">
        <f t="shared" si="512"/>
        <v>1.0024510959999999</v>
      </c>
      <c r="N1743" s="128">
        <f t="shared" ca="1" si="513"/>
        <v>1.027953983</v>
      </c>
      <c r="O1743" s="127">
        <f t="shared" si="514"/>
        <v>0</v>
      </c>
      <c r="P1743" s="123">
        <f t="shared" ca="1" si="515"/>
        <v>279.53982999999999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1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45437</v>
      </c>
      <c r="B1744" s="122">
        <f t="shared" ca="1" si="504"/>
        <v>10283.982659990001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1.44617971932401</v>
      </c>
      <c r="G1744" s="123">
        <f t="shared" ca="1" si="507"/>
        <v>1.40974730736087</v>
      </c>
      <c r="H1744" s="123">
        <f t="shared" ca="1" si="508"/>
        <v>1.0258432200000001</v>
      </c>
      <c r="I1744" s="124">
        <f t="shared" si="521"/>
        <v>0.01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1.0024906790000001</v>
      </c>
      <c r="N1744" s="128">
        <f t="shared" ca="1" si="513"/>
        <v>1.0283982659999999</v>
      </c>
      <c r="O1744" s="127">
        <f t="shared" si="514"/>
        <v>0</v>
      </c>
      <c r="P1744" s="123">
        <f t="shared" ca="1" si="515"/>
        <v>283.98265999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1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45438</v>
      </c>
      <c r="B1745" s="122">
        <f t="shared" ca="1" si="504"/>
        <v>10283.982659990001</v>
      </c>
      <c r="C1745" s="123">
        <f t="shared" si="505"/>
        <v>10000</v>
      </c>
      <c r="D1745" s="124">
        <f ca="1">IF(A1745&lt;$B$1,VLOOKUP(A1745,[1]DI!$A$4:$B$15000,2,FALSE),0)</f>
        <v>0</v>
      </c>
      <c r="E1745" s="123">
        <f t="shared" ca="1" si="506"/>
        <v>1</v>
      </c>
      <c r="F1745" s="123">
        <f ca="1">(TRUNC(PRODUCT($E$12:$E1744),16))</f>
        <v>1.44617971932401</v>
      </c>
      <c r="G1745" s="123">
        <f t="shared" ca="1" si="507"/>
        <v>1.40974730736087</v>
      </c>
      <c r="H1745" s="123">
        <f t="shared" ca="1" si="508"/>
        <v>1.0258432200000001</v>
      </c>
      <c r="I1745" s="124">
        <f t="shared" si="521"/>
        <v>0.01</v>
      </c>
      <c r="J1745" s="125">
        <f t="shared" si="509"/>
        <v>45348</v>
      </c>
      <c r="K1745" s="126">
        <f t="shared" si="510"/>
        <v>62</v>
      </c>
      <c r="L1745" s="127">
        <f t="shared" si="511"/>
        <v>63</v>
      </c>
      <c r="M1745" s="128">
        <f t="shared" si="512"/>
        <v>1.0024906790000001</v>
      </c>
      <c r="N1745" s="128">
        <f t="shared" ca="1" si="513"/>
        <v>1.0283982659999999</v>
      </c>
      <c r="O1745" s="127">
        <f t="shared" si="514"/>
        <v>0</v>
      </c>
      <c r="P1745" s="123">
        <f t="shared" ca="1" si="515"/>
        <v>283.98265999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1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45439</v>
      </c>
      <c r="B1746" s="122">
        <f t="shared" ca="1" si="504"/>
        <v>10283.982659990001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1.44617971932401</v>
      </c>
      <c r="G1746" s="123">
        <f t="shared" ca="1" si="507"/>
        <v>1.40974730736087</v>
      </c>
      <c r="H1746" s="123">
        <f t="shared" ca="1" si="508"/>
        <v>1.0258432200000001</v>
      </c>
      <c r="I1746" s="124">
        <f t="shared" si="521"/>
        <v>0.01</v>
      </c>
      <c r="J1746" s="125">
        <f t="shared" si="509"/>
        <v>45348</v>
      </c>
      <c r="K1746" s="126">
        <f t="shared" si="510"/>
        <v>63</v>
      </c>
      <c r="L1746" s="127">
        <f t="shared" si="511"/>
        <v>63</v>
      </c>
      <c r="M1746" s="128">
        <f t="shared" si="512"/>
        <v>1.0024906790000001</v>
      </c>
      <c r="N1746" s="128">
        <f t="shared" ca="1" si="513"/>
        <v>1.0283982659999999</v>
      </c>
      <c r="O1746" s="127">
        <f t="shared" si="514"/>
        <v>0</v>
      </c>
      <c r="P1746" s="123">
        <f t="shared" ca="1" si="515"/>
        <v>283.98265999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1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45440</v>
      </c>
      <c r="B1747" s="122">
        <f t="shared" ca="1" si="504"/>
        <v>10288.42743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1.44674763409979</v>
      </c>
      <c r="G1747" s="123">
        <f t="shared" ca="1" si="507"/>
        <v>1.40974730736087</v>
      </c>
      <c r="H1747" s="123">
        <f t="shared" ca="1" si="508"/>
        <v>1.02624607</v>
      </c>
      <c r="I1747" s="124">
        <f t="shared" si="521"/>
        <v>0.01</v>
      </c>
      <c r="J1747" s="125">
        <f t="shared" si="509"/>
        <v>45348</v>
      </c>
      <c r="K1747" s="126">
        <f t="shared" si="510"/>
        <v>64</v>
      </c>
      <c r="L1747" s="127">
        <f t="shared" si="511"/>
        <v>64</v>
      </c>
      <c r="M1747" s="128">
        <f t="shared" si="512"/>
        <v>1.002530264</v>
      </c>
      <c r="N1747" s="128">
        <f t="shared" ca="1" si="513"/>
        <v>1.028842743</v>
      </c>
      <c r="O1747" s="127">
        <f t="shared" si="514"/>
        <v>0</v>
      </c>
      <c r="P1747" s="123">
        <f t="shared" ca="1" si="515"/>
        <v>288.42743000000002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1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45441</v>
      </c>
      <c r="B1748" s="122">
        <f t="shared" ca="1" si="504"/>
        <v>10292.874139989999</v>
      </c>
      <c r="C1748" s="123">
        <f t="shared" si="505"/>
        <v>10000</v>
      </c>
      <c r="D1748" s="124">
        <f ca="1">IF(A1748&lt;$B$1,VLOOKUP(A1748,[1]DI!$A$4:$B$15000,2,FALSE),0)</f>
        <v>0.104</v>
      </c>
      <c r="E1748" s="123">
        <f t="shared" ca="1" si="506"/>
        <v>1.0003926999999999</v>
      </c>
      <c r="F1748" s="123">
        <f ca="1">(TRUNC(PRODUCT($E$12:$E1747),16))</f>
        <v>1.4473157718956999</v>
      </c>
      <c r="G1748" s="123">
        <f t="shared" ca="1" si="507"/>
        <v>1.40974730736087</v>
      </c>
      <c r="H1748" s="123">
        <f t="shared" ca="1" si="508"/>
        <v>1.0266490800000001</v>
      </c>
      <c r="I1748" s="124">
        <f t="shared" si="521"/>
        <v>0.01</v>
      </c>
      <c r="J1748" s="125">
        <f t="shared" si="509"/>
        <v>45348</v>
      </c>
      <c r="K1748" s="126">
        <f t="shared" si="510"/>
        <v>65</v>
      </c>
      <c r="L1748" s="127">
        <f t="shared" si="511"/>
        <v>65</v>
      </c>
      <c r="M1748" s="128">
        <f t="shared" si="512"/>
        <v>1.00256985</v>
      </c>
      <c r="N1748" s="128">
        <f t="shared" ca="1" si="513"/>
        <v>1.0292874139999999</v>
      </c>
      <c r="O1748" s="127">
        <f t="shared" si="514"/>
        <v>0</v>
      </c>
      <c r="P1748" s="123">
        <f t="shared" ca="1" si="515"/>
        <v>292.87413999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1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45442</v>
      </c>
      <c r="B1749" s="122">
        <f t="shared" ca="1" si="504"/>
        <v>10297.32268999</v>
      </c>
      <c r="C1749" s="123">
        <f t="shared" si="505"/>
        <v>10000</v>
      </c>
      <c r="D1749" s="124">
        <f ca="1">IF(A1749&lt;$B$1,VLOOKUP(A1749,[1]DI!$A$4:$B$15000,2,FALSE),0)</f>
        <v>0</v>
      </c>
      <c r="E1749" s="123">
        <f t="shared" ca="1" si="506"/>
        <v>1</v>
      </c>
      <c r="F1749" s="123">
        <f ca="1">(TRUNC(PRODUCT($E$12:$E1748),16))</f>
        <v>1.4478841327993199</v>
      </c>
      <c r="G1749" s="123">
        <f t="shared" ca="1" si="507"/>
        <v>1.40974730736087</v>
      </c>
      <c r="H1749" s="123">
        <f t="shared" ca="1" si="508"/>
        <v>1.0270522399999999</v>
      </c>
      <c r="I1749" s="124">
        <f t="shared" si="521"/>
        <v>0.01</v>
      </c>
      <c r="J1749" s="125">
        <f t="shared" si="509"/>
        <v>45348</v>
      </c>
      <c r="K1749" s="126">
        <f t="shared" si="510"/>
        <v>65</v>
      </c>
      <c r="L1749" s="127">
        <f t="shared" si="511"/>
        <v>66</v>
      </c>
      <c r="M1749" s="128">
        <f t="shared" si="512"/>
        <v>1.0026094379999999</v>
      </c>
      <c r="N1749" s="128">
        <f t="shared" ca="1" si="513"/>
        <v>1.0297322689999999</v>
      </c>
      <c r="O1749" s="127">
        <f t="shared" si="514"/>
        <v>0</v>
      </c>
      <c r="P1749" s="123">
        <f t="shared" ca="1" si="515"/>
        <v>297.32268999000001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1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45443</v>
      </c>
      <c r="B1750" s="122">
        <f t="shared" ca="1" si="504"/>
        <v>10297.32268999</v>
      </c>
      <c r="C1750" s="123">
        <f t="shared" si="505"/>
        <v>10000</v>
      </c>
      <c r="D1750" s="124">
        <f ca="1">IF(A1750&lt;$B$1,VLOOKUP(A1750,[1]DI!$A$4:$B$15000,2,FALSE),0)</f>
        <v>0.104</v>
      </c>
      <c r="E1750" s="123">
        <f t="shared" ca="1" si="506"/>
        <v>1.0003926999999999</v>
      </c>
      <c r="F1750" s="123">
        <f ca="1">(TRUNC(PRODUCT($E$12:$E1749),16))</f>
        <v>1.4478841327993199</v>
      </c>
      <c r="G1750" s="123">
        <f t="shared" ca="1" si="507"/>
        <v>1.40974730736087</v>
      </c>
      <c r="H1750" s="123">
        <f t="shared" ca="1" si="508"/>
        <v>1.0270522399999999</v>
      </c>
      <c r="I1750" s="124">
        <f t="shared" si="521"/>
        <v>0.01</v>
      </c>
      <c r="J1750" s="125">
        <f t="shared" si="509"/>
        <v>45348</v>
      </c>
      <c r="K1750" s="126">
        <f t="shared" si="510"/>
        <v>66</v>
      </c>
      <c r="L1750" s="127">
        <f t="shared" si="511"/>
        <v>66</v>
      </c>
      <c r="M1750" s="128">
        <f t="shared" si="512"/>
        <v>1.0026094379999999</v>
      </c>
      <c r="N1750" s="128">
        <f t="shared" ca="1" si="513"/>
        <v>1.0297322689999999</v>
      </c>
      <c r="O1750" s="127">
        <f t="shared" si="514"/>
        <v>0</v>
      </c>
      <c r="P1750" s="123">
        <f t="shared" ca="1" si="515"/>
        <v>297.32268999000001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1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45444</v>
      </c>
      <c r="B1751" s="122">
        <f t="shared" ca="1" si="504"/>
        <v>10301.77327999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1.4484527168982699</v>
      </c>
      <c r="G1751" s="123">
        <f t="shared" ca="1" si="507"/>
        <v>1.40974730736087</v>
      </c>
      <c r="H1751" s="123">
        <f t="shared" ca="1" si="508"/>
        <v>1.0274555700000001</v>
      </c>
      <c r="I1751" s="124">
        <f t="shared" si="521"/>
        <v>0.01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1.0026490269999999</v>
      </c>
      <c r="N1751" s="128">
        <f t="shared" ca="1" si="513"/>
        <v>1.0301773279999999</v>
      </c>
      <c r="O1751" s="127">
        <f t="shared" si="514"/>
        <v>0</v>
      </c>
      <c r="P1751" s="123">
        <f t="shared" ca="1" si="515"/>
        <v>301.77327998999999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1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45445</v>
      </c>
      <c r="B1752" s="122">
        <f t="shared" ca="1" si="504"/>
        <v>10301.77327999</v>
      </c>
      <c r="C1752" s="123">
        <f t="shared" si="505"/>
        <v>10000</v>
      </c>
      <c r="D1752" s="124">
        <f ca="1">IF(A1752&lt;$B$1,VLOOKUP(A1752,[1]DI!$A$4:$B$15000,2,FALSE),0)</f>
        <v>0</v>
      </c>
      <c r="E1752" s="123">
        <f t="shared" ca="1" si="506"/>
        <v>1</v>
      </c>
      <c r="F1752" s="123">
        <f ca="1">(TRUNC(PRODUCT($E$12:$E1751),16))</f>
        <v>1.4484527168982699</v>
      </c>
      <c r="G1752" s="123">
        <f t="shared" ca="1" si="507"/>
        <v>1.40974730736087</v>
      </c>
      <c r="H1752" s="123">
        <f t="shared" ca="1" si="508"/>
        <v>1.0274555700000001</v>
      </c>
      <c r="I1752" s="124">
        <f t="shared" si="521"/>
        <v>0.01</v>
      </c>
      <c r="J1752" s="125">
        <f t="shared" si="509"/>
        <v>45348</v>
      </c>
      <c r="K1752" s="126">
        <f t="shared" si="510"/>
        <v>66</v>
      </c>
      <c r="L1752" s="127">
        <f t="shared" si="511"/>
        <v>67</v>
      </c>
      <c r="M1752" s="128">
        <f t="shared" si="512"/>
        <v>1.0026490269999999</v>
      </c>
      <c r="N1752" s="128">
        <f t="shared" ca="1" si="513"/>
        <v>1.0301773279999999</v>
      </c>
      <c r="O1752" s="127">
        <f t="shared" si="514"/>
        <v>0</v>
      </c>
      <c r="P1752" s="123">
        <f t="shared" ca="1" si="515"/>
        <v>301.77327998999999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1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45446</v>
      </c>
      <c r="B1753" s="122">
        <f t="shared" ca="1" si="504"/>
        <v>10301.77327999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1.4484527168982699</v>
      </c>
      <c r="G1753" s="123">
        <f t="shared" ca="1" si="507"/>
        <v>1.40974730736087</v>
      </c>
      <c r="H1753" s="123">
        <f t="shared" ca="1" si="508"/>
        <v>1.0274555700000001</v>
      </c>
      <c r="I1753" s="124">
        <f t="shared" si="521"/>
        <v>0.01</v>
      </c>
      <c r="J1753" s="125">
        <f t="shared" si="509"/>
        <v>45348</v>
      </c>
      <c r="K1753" s="126">
        <f t="shared" si="510"/>
        <v>67</v>
      </c>
      <c r="L1753" s="127">
        <f t="shared" si="511"/>
        <v>67</v>
      </c>
      <c r="M1753" s="128">
        <f t="shared" si="512"/>
        <v>1.0026490269999999</v>
      </c>
      <c r="N1753" s="128">
        <f t="shared" ca="1" si="513"/>
        <v>1.0301773279999999</v>
      </c>
      <c r="O1753" s="127">
        <f t="shared" si="514"/>
        <v>0</v>
      </c>
      <c r="P1753" s="123">
        <f t="shared" ca="1" si="515"/>
        <v>301.77327998999999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1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45447</v>
      </c>
      <c r="B1754" s="122">
        <f t="shared" ca="1" si="504"/>
        <v>10306.225700000001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1.4490215242802</v>
      </c>
      <c r="G1754" s="123">
        <f t="shared" ca="1" si="507"/>
        <v>1.40974730736087</v>
      </c>
      <c r="H1754" s="123">
        <f t="shared" ca="1" si="508"/>
        <v>1.02785905</v>
      </c>
      <c r="I1754" s="124">
        <f t="shared" si="521"/>
        <v>0.01</v>
      </c>
      <c r="J1754" s="125">
        <f t="shared" si="509"/>
        <v>45348</v>
      </c>
      <c r="K1754" s="126">
        <f t="shared" si="510"/>
        <v>68</v>
      </c>
      <c r="L1754" s="127">
        <f t="shared" si="511"/>
        <v>68</v>
      </c>
      <c r="M1754" s="128">
        <f t="shared" si="512"/>
        <v>1.0026886180000001</v>
      </c>
      <c r="N1754" s="128">
        <f t="shared" ca="1" si="513"/>
        <v>1.03062257</v>
      </c>
      <c r="O1754" s="127">
        <f t="shared" si="514"/>
        <v>0</v>
      </c>
      <c r="P1754" s="123">
        <f t="shared" ca="1" si="515"/>
        <v>306.22570000000002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1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45448</v>
      </c>
      <c r="B1755" s="122">
        <f t="shared" ca="1" si="504"/>
        <v>10310.68007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1.4495905550327799</v>
      </c>
      <c r="G1755" s="123">
        <f t="shared" ca="1" si="507"/>
        <v>1.40974730736087</v>
      </c>
      <c r="H1755" s="123">
        <f t="shared" ca="1" si="508"/>
        <v>1.02826269</v>
      </c>
      <c r="I1755" s="124">
        <f t="shared" si="521"/>
        <v>0.01</v>
      </c>
      <c r="J1755" s="125">
        <f t="shared" si="509"/>
        <v>45348</v>
      </c>
      <c r="K1755" s="126">
        <f t="shared" si="510"/>
        <v>69</v>
      </c>
      <c r="L1755" s="127">
        <f t="shared" si="511"/>
        <v>69</v>
      </c>
      <c r="M1755" s="128">
        <f t="shared" si="512"/>
        <v>1.0027282099999999</v>
      </c>
      <c r="N1755" s="128">
        <f t="shared" ca="1" si="513"/>
        <v>1.031068007</v>
      </c>
      <c r="O1755" s="127">
        <f t="shared" si="514"/>
        <v>0</v>
      </c>
      <c r="P1755" s="123">
        <f t="shared" ca="1" si="515"/>
        <v>310.68007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1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45449</v>
      </c>
      <c r="B1756" s="122">
        <f t="shared" ca="1" si="504"/>
        <v>10315.13637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1.45015980924374</v>
      </c>
      <c r="G1756" s="123">
        <f t="shared" ca="1" si="507"/>
        <v>1.40974730736087</v>
      </c>
      <c r="H1756" s="123">
        <f t="shared" ca="1" si="508"/>
        <v>1.02866649</v>
      </c>
      <c r="I1756" s="124">
        <f t="shared" si="521"/>
        <v>0.01</v>
      </c>
      <c r="J1756" s="125">
        <f t="shared" si="509"/>
        <v>45348</v>
      </c>
      <c r="K1756" s="126">
        <f t="shared" si="510"/>
        <v>70</v>
      </c>
      <c r="L1756" s="127">
        <f t="shared" si="511"/>
        <v>70</v>
      </c>
      <c r="M1756" s="128">
        <f t="shared" si="512"/>
        <v>1.0027678040000001</v>
      </c>
      <c r="N1756" s="128">
        <f t="shared" ca="1" si="513"/>
        <v>1.031513637</v>
      </c>
      <c r="O1756" s="127">
        <f t="shared" si="514"/>
        <v>0</v>
      </c>
      <c r="P1756" s="123">
        <f t="shared" ca="1" si="515"/>
        <v>315.13637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1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45450</v>
      </c>
      <c r="B1757" s="122">
        <f t="shared" ca="1" si="504"/>
        <v>10319.59451999</v>
      </c>
      <c r="C1757" s="123">
        <f t="shared" si="505"/>
        <v>10000</v>
      </c>
      <c r="D1757" s="124">
        <f ca="1">IF(A1757&lt;$B$1,VLOOKUP(A1757,[1]DI!$A$4:$B$15000,2,FALSE),0)</f>
        <v>0.104</v>
      </c>
      <c r="E1757" s="123">
        <f t="shared" ca="1" si="506"/>
        <v>1.0003926999999999</v>
      </c>
      <c r="F1757" s="123">
        <f ca="1">(TRUNC(PRODUCT($E$12:$E1756),16))</f>
        <v>1.4507292870008299</v>
      </c>
      <c r="G1757" s="123">
        <f t="shared" ca="1" si="507"/>
        <v>1.40974730736087</v>
      </c>
      <c r="H1757" s="123">
        <f t="shared" ca="1" si="508"/>
        <v>1.0290704399999999</v>
      </c>
      <c r="I1757" s="124">
        <f t="shared" si="521"/>
        <v>0.01</v>
      </c>
      <c r="J1757" s="125">
        <f t="shared" si="509"/>
        <v>45348</v>
      </c>
      <c r="K1757" s="126">
        <f t="shared" si="510"/>
        <v>71</v>
      </c>
      <c r="L1757" s="127">
        <f t="shared" si="511"/>
        <v>71</v>
      </c>
      <c r="M1757" s="128">
        <f t="shared" si="512"/>
        <v>1.0028074</v>
      </c>
      <c r="N1757" s="128">
        <f t="shared" ca="1" si="513"/>
        <v>1.0319594519999999</v>
      </c>
      <c r="O1757" s="127">
        <f t="shared" si="514"/>
        <v>0</v>
      </c>
      <c r="P1757" s="123">
        <f t="shared" ca="1" si="515"/>
        <v>319.59451998999998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1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45451</v>
      </c>
      <c r="B1758" s="122">
        <f t="shared" ca="1" si="504"/>
        <v>10324.05470999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1.4512989883918399</v>
      </c>
      <c r="G1758" s="123">
        <f t="shared" ca="1" si="507"/>
        <v>1.40974730736087</v>
      </c>
      <c r="H1758" s="123">
        <f t="shared" ca="1" si="508"/>
        <v>1.0294745599999999</v>
      </c>
      <c r="I1758" s="124">
        <f t="shared" si="521"/>
        <v>0.01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1.002846997</v>
      </c>
      <c r="N1758" s="128">
        <f t="shared" ca="1" si="513"/>
        <v>1.0324054709999999</v>
      </c>
      <c r="O1758" s="127">
        <f t="shared" si="514"/>
        <v>0</v>
      </c>
      <c r="P1758" s="123">
        <f t="shared" ca="1" si="515"/>
        <v>324.05470998999999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1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45452</v>
      </c>
      <c r="B1759" s="122">
        <f t="shared" ca="1" si="504"/>
        <v>10324.05470999</v>
      </c>
      <c r="C1759" s="123">
        <f t="shared" si="505"/>
        <v>10000</v>
      </c>
      <c r="D1759" s="124">
        <f ca="1">IF(A1759&lt;$B$1,VLOOKUP(A1759,[1]DI!$A$4:$B$15000,2,FALSE),0)</f>
        <v>0</v>
      </c>
      <c r="E1759" s="123">
        <f t="shared" ca="1" si="506"/>
        <v>1</v>
      </c>
      <c r="F1759" s="123">
        <f ca="1">(TRUNC(PRODUCT($E$12:$E1758),16))</f>
        <v>1.4512989883918399</v>
      </c>
      <c r="G1759" s="123">
        <f t="shared" ca="1" si="507"/>
        <v>1.40974730736087</v>
      </c>
      <c r="H1759" s="123">
        <f t="shared" ca="1" si="508"/>
        <v>1.0294745599999999</v>
      </c>
      <c r="I1759" s="124">
        <f t="shared" si="521"/>
        <v>0.01</v>
      </c>
      <c r="J1759" s="125">
        <f t="shared" si="509"/>
        <v>45348</v>
      </c>
      <c r="K1759" s="126">
        <f t="shared" si="510"/>
        <v>71</v>
      </c>
      <c r="L1759" s="127">
        <f t="shared" si="511"/>
        <v>72</v>
      </c>
      <c r="M1759" s="128">
        <f t="shared" si="512"/>
        <v>1.002846997</v>
      </c>
      <c r="N1759" s="128">
        <f t="shared" ca="1" si="513"/>
        <v>1.0324054709999999</v>
      </c>
      <c r="O1759" s="127">
        <f t="shared" si="514"/>
        <v>0</v>
      </c>
      <c r="P1759" s="123">
        <f t="shared" ca="1" si="515"/>
        <v>324.05470998999999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1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45453</v>
      </c>
      <c r="B1760" s="122">
        <f t="shared" ca="1" si="504"/>
        <v>10324.05470999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1.4512989883918399</v>
      </c>
      <c r="G1760" s="123">
        <f t="shared" ca="1" si="507"/>
        <v>1.40974730736087</v>
      </c>
      <c r="H1760" s="123">
        <f t="shared" ca="1" si="508"/>
        <v>1.0294745599999999</v>
      </c>
      <c r="I1760" s="124">
        <f t="shared" si="521"/>
        <v>0.01</v>
      </c>
      <c r="J1760" s="125">
        <f t="shared" si="509"/>
        <v>45348</v>
      </c>
      <c r="K1760" s="126">
        <f t="shared" si="510"/>
        <v>72</v>
      </c>
      <c r="L1760" s="127">
        <f t="shared" si="511"/>
        <v>72</v>
      </c>
      <c r="M1760" s="128">
        <f t="shared" si="512"/>
        <v>1.002846997</v>
      </c>
      <c r="N1760" s="128">
        <f t="shared" ca="1" si="513"/>
        <v>1.0324054709999999</v>
      </c>
      <c r="O1760" s="127">
        <f t="shared" si="514"/>
        <v>0</v>
      </c>
      <c r="P1760" s="123">
        <f t="shared" ca="1" si="515"/>
        <v>324.05470998999999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1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45454</v>
      </c>
      <c r="B1761" s="122">
        <f t="shared" ca="1" si="504"/>
        <v>10328.51672999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1.4518689135045799</v>
      </c>
      <c r="G1761" s="123">
        <f t="shared" ca="1" si="507"/>
        <v>1.40974730736087</v>
      </c>
      <c r="H1761" s="123">
        <f t="shared" ca="1" si="508"/>
        <v>1.0298788299999999</v>
      </c>
      <c r="I1761" s="124">
        <f t="shared" si="521"/>
        <v>0.01</v>
      </c>
      <c r="J1761" s="125">
        <f t="shared" si="509"/>
        <v>45348</v>
      </c>
      <c r="K1761" s="126">
        <f t="shared" si="510"/>
        <v>73</v>
      </c>
      <c r="L1761" s="127">
        <f t="shared" si="511"/>
        <v>73</v>
      </c>
      <c r="M1761" s="128">
        <f t="shared" si="512"/>
        <v>1.0028865950000001</v>
      </c>
      <c r="N1761" s="128">
        <f t="shared" ca="1" si="513"/>
        <v>1.0328516729999999</v>
      </c>
      <c r="O1761" s="127">
        <f t="shared" si="514"/>
        <v>0</v>
      </c>
      <c r="P1761" s="123">
        <f t="shared" ca="1" si="515"/>
        <v>328.51672998999999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1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45455</v>
      </c>
      <c r="B1762" s="122">
        <f t="shared" ca="1" si="504"/>
        <v>10332.980810000001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1.4524390624269099</v>
      </c>
      <c r="G1762" s="123">
        <f t="shared" ca="1" si="507"/>
        <v>1.40974730736087</v>
      </c>
      <c r="H1762" s="123">
        <f t="shared" ca="1" si="508"/>
        <v>1.03028327</v>
      </c>
      <c r="I1762" s="124">
        <f t="shared" si="521"/>
        <v>0.01</v>
      </c>
      <c r="J1762" s="125">
        <f t="shared" si="509"/>
        <v>45348</v>
      </c>
      <c r="K1762" s="126">
        <f t="shared" si="510"/>
        <v>74</v>
      </c>
      <c r="L1762" s="127">
        <f t="shared" si="511"/>
        <v>74</v>
      </c>
      <c r="M1762" s="128">
        <f t="shared" si="512"/>
        <v>1.002926196</v>
      </c>
      <c r="N1762" s="128">
        <f t="shared" ca="1" si="513"/>
        <v>1.0332980810000001</v>
      </c>
      <c r="O1762" s="127">
        <f t="shared" si="514"/>
        <v>0</v>
      </c>
      <c r="P1762" s="123">
        <f t="shared" ca="1" si="515"/>
        <v>332.98081000000002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1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45456</v>
      </c>
      <c r="B1763" s="122">
        <f t="shared" ca="1" si="504"/>
        <v>10337.44671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1.45300943524673</v>
      </c>
      <c r="G1763" s="123">
        <f t="shared" ca="1" si="507"/>
        <v>1.40974730736087</v>
      </c>
      <c r="H1763" s="123">
        <f t="shared" ca="1" si="508"/>
        <v>1.03068786</v>
      </c>
      <c r="I1763" s="124">
        <f t="shared" si="521"/>
        <v>0.01</v>
      </c>
      <c r="J1763" s="125">
        <f t="shared" si="509"/>
        <v>45348</v>
      </c>
      <c r="K1763" s="126">
        <f t="shared" si="510"/>
        <v>75</v>
      </c>
      <c r="L1763" s="127">
        <f t="shared" si="511"/>
        <v>75</v>
      </c>
      <c r="M1763" s="128">
        <f t="shared" si="512"/>
        <v>1.0029657970000001</v>
      </c>
      <c r="N1763" s="128">
        <f t="shared" ca="1" si="513"/>
        <v>1.033744671</v>
      </c>
      <c r="O1763" s="127">
        <f t="shared" si="514"/>
        <v>0</v>
      </c>
      <c r="P1763" s="123">
        <f t="shared" ca="1" si="515"/>
        <v>337.44671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1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45457</v>
      </c>
      <c r="B1764" s="122">
        <f t="shared" ca="1" si="504"/>
        <v>10341.91456999</v>
      </c>
      <c r="C1764" s="123">
        <f t="shared" si="505"/>
        <v>10000</v>
      </c>
      <c r="D1764" s="124">
        <f ca="1">IF(A1764&lt;$B$1,VLOOKUP(A1764,[1]DI!$A$4:$B$15000,2,FALSE),0)</f>
        <v>0.104</v>
      </c>
      <c r="E1764" s="123">
        <f t="shared" ca="1" si="506"/>
        <v>1.0003926999999999</v>
      </c>
      <c r="F1764" s="123">
        <f ca="1">(TRUNC(PRODUCT($E$12:$E1763),16))</f>
        <v>1.4535800320519501</v>
      </c>
      <c r="G1764" s="123">
        <f t="shared" ca="1" si="507"/>
        <v>1.40974730736087</v>
      </c>
      <c r="H1764" s="123">
        <f t="shared" ca="1" si="508"/>
        <v>1.03109261</v>
      </c>
      <c r="I1764" s="124">
        <f t="shared" si="521"/>
        <v>0.01</v>
      </c>
      <c r="J1764" s="125">
        <f t="shared" si="509"/>
        <v>45348</v>
      </c>
      <c r="K1764" s="126">
        <f t="shared" si="510"/>
        <v>76</v>
      </c>
      <c r="L1764" s="127">
        <f t="shared" si="511"/>
        <v>76</v>
      </c>
      <c r="M1764" s="128">
        <f t="shared" si="512"/>
        <v>1.003005401</v>
      </c>
      <c r="N1764" s="128">
        <f t="shared" ca="1" si="513"/>
        <v>1.0341914569999999</v>
      </c>
      <c r="O1764" s="127">
        <f t="shared" si="514"/>
        <v>0</v>
      </c>
      <c r="P1764" s="123">
        <f t="shared" ca="1" si="515"/>
        <v>341.91456999000002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1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45458</v>
      </c>
      <c r="B1765" s="122">
        <f t="shared" ca="1" si="504"/>
        <v>10346.38436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1.45415085293053</v>
      </c>
      <c r="G1765" s="123">
        <f t="shared" ca="1" si="507"/>
        <v>1.40974730736087</v>
      </c>
      <c r="H1765" s="123">
        <f t="shared" ca="1" si="508"/>
        <v>1.0314975200000001</v>
      </c>
      <c r="I1765" s="124">
        <f t="shared" si="521"/>
        <v>0.01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1.003045006</v>
      </c>
      <c r="N1765" s="128">
        <f t="shared" ca="1" si="513"/>
        <v>1.0346384360000001</v>
      </c>
      <c r="O1765" s="127">
        <f t="shared" si="514"/>
        <v>0</v>
      </c>
      <c r="P1765" s="123">
        <f t="shared" ca="1" si="515"/>
        <v>346.38436000000002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1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45459</v>
      </c>
      <c r="B1766" s="122">
        <f t="shared" ca="1" si="504"/>
        <v>10346.38436</v>
      </c>
      <c r="C1766" s="123">
        <f t="shared" si="505"/>
        <v>10000</v>
      </c>
      <c r="D1766" s="124">
        <f ca="1">IF(A1766&lt;$B$1,VLOOKUP(A1766,[1]DI!$A$4:$B$15000,2,FALSE),0)</f>
        <v>0</v>
      </c>
      <c r="E1766" s="123">
        <f t="shared" ca="1" si="506"/>
        <v>1</v>
      </c>
      <c r="F1766" s="123">
        <f ca="1">(TRUNC(PRODUCT($E$12:$E1765),16))</f>
        <v>1.45415085293053</v>
      </c>
      <c r="G1766" s="123">
        <f t="shared" ca="1" si="507"/>
        <v>1.40974730736087</v>
      </c>
      <c r="H1766" s="123">
        <f t="shared" ca="1" si="508"/>
        <v>1.0314975200000001</v>
      </c>
      <c r="I1766" s="124">
        <f t="shared" si="521"/>
        <v>0.01</v>
      </c>
      <c r="J1766" s="125">
        <f t="shared" si="509"/>
        <v>45348</v>
      </c>
      <c r="K1766" s="126">
        <f t="shared" si="510"/>
        <v>76</v>
      </c>
      <c r="L1766" s="127">
        <f t="shared" si="511"/>
        <v>77</v>
      </c>
      <c r="M1766" s="128">
        <f t="shared" si="512"/>
        <v>1.003045006</v>
      </c>
      <c r="N1766" s="128">
        <f t="shared" ca="1" si="513"/>
        <v>1.0346384360000001</v>
      </c>
      <c r="O1766" s="127">
        <f t="shared" si="514"/>
        <v>0</v>
      </c>
      <c r="P1766" s="123">
        <f t="shared" ca="1" si="515"/>
        <v>346.38436000000002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1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45460</v>
      </c>
      <c r="B1767" s="122">
        <f t="shared" ca="1" si="504"/>
        <v>10346.38436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1.45415085293053</v>
      </c>
      <c r="G1767" s="123">
        <f t="shared" ca="1" si="507"/>
        <v>1.40974730736087</v>
      </c>
      <c r="H1767" s="123">
        <f t="shared" ca="1" si="508"/>
        <v>1.0314975200000001</v>
      </c>
      <c r="I1767" s="124">
        <f t="shared" si="521"/>
        <v>0.01</v>
      </c>
      <c r="J1767" s="125">
        <f t="shared" si="509"/>
        <v>45348</v>
      </c>
      <c r="K1767" s="126">
        <f t="shared" si="510"/>
        <v>77</v>
      </c>
      <c r="L1767" s="127">
        <f t="shared" si="511"/>
        <v>77</v>
      </c>
      <c r="M1767" s="128">
        <f t="shared" si="512"/>
        <v>1.003045006</v>
      </c>
      <c r="N1767" s="128">
        <f t="shared" ca="1" si="513"/>
        <v>1.0346384360000001</v>
      </c>
      <c r="O1767" s="127">
        <f t="shared" si="514"/>
        <v>0</v>
      </c>
      <c r="P1767" s="123">
        <f t="shared" ca="1" si="515"/>
        <v>346.38436000000002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1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45461</v>
      </c>
      <c r="B1768" s="122">
        <f t="shared" ca="1" si="504"/>
        <v>10350.856089999999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1.4547218979704799</v>
      </c>
      <c r="G1768" s="123">
        <f t="shared" ca="1" si="507"/>
        <v>1.40974730736087</v>
      </c>
      <c r="H1768" s="123">
        <f t="shared" ca="1" si="508"/>
        <v>1.0319025900000001</v>
      </c>
      <c r="I1768" s="124">
        <f t="shared" si="521"/>
        <v>0.01</v>
      </c>
      <c r="J1768" s="125">
        <f t="shared" si="509"/>
        <v>45348</v>
      </c>
      <c r="K1768" s="126">
        <f t="shared" si="510"/>
        <v>78</v>
      </c>
      <c r="L1768" s="127">
        <f t="shared" si="511"/>
        <v>78</v>
      </c>
      <c r="M1768" s="128">
        <f t="shared" si="512"/>
        <v>1.0030846120000001</v>
      </c>
      <c r="N1768" s="128">
        <f t="shared" ca="1" si="513"/>
        <v>1.035085609</v>
      </c>
      <c r="O1768" s="127">
        <f t="shared" si="514"/>
        <v>0</v>
      </c>
      <c r="P1768" s="123">
        <f t="shared" ca="1" si="515"/>
        <v>350.85608999999999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1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45462</v>
      </c>
      <c r="B1769" s="122">
        <f t="shared" ca="1" si="504"/>
        <v>10355.329769989999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1.4552931672598099</v>
      </c>
      <c r="G1769" s="123">
        <f t="shared" ca="1" si="507"/>
        <v>1.40974730736087</v>
      </c>
      <c r="H1769" s="123">
        <f t="shared" ca="1" si="508"/>
        <v>1.03230782</v>
      </c>
      <c r="I1769" s="124">
        <f t="shared" si="521"/>
        <v>0.01</v>
      </c>
      <c r="J1769" s="125">
        <f t="shared" si="509"/>
        <v>45348</v>
      </c>
      <c r="K1769" s="126">
        <f t="shared" si="510"/>
        <v>79</v>
      </c>
      <c r="L1769" s="127">
        <f t="shared" si="511"/>
        <v>79</v>
      </c>
      <c r="M1769" s="128">
        <f t="shared" si="512"/>
        <v>1.0031242199999999</v>
      </c>
      <c r="N1769" s="128">
        <f t="shared" ca="1" si="513"/>
        <v>1.0355329769999999</v>
      </c>
      <c r="O1769" s="127">
        <f t="shared" si="514"/>
        <v>0</v>
      </c>
      <c r="P1769" s="123">
        <f t="shared" ca="1" si="515"/>
        <v>355.32976998999999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1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45463</v>
      </c>
      <c r="B1770" s="122">
        <f t="shared" ca="1" si="504"/>
        <v>10359.80539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1.4558646608865999</v>
      </c>
      <c r="G1770" s="123">
        <f t="shared" ca="1" si="507"/>
        <v>1.40974730736087</v>
      </c>
      <c r="H1770" s="123">
        <f t="shared" ca="1" si="508"/>
        <v>1.03271321</v>
      </c>
      <c r="I1770" s="124">
        <f t="shared" si="521"/>
        <v>0.01</v>
      </c>
      <c r="J1770" s="125">
        <f t="shared" si="509"/>
        <v>45348</v>
      </c>
      <c r="K1770" s="126">
        <f t="shared" si="510"/>
        <v>80</v>
      </c>
      <c r="L1770" s="127">
        <f t="shared" si="511"/>
        <v>80</v>
      </c>
      <c r="M1770" s="128">
        <f t="shared" si="512"/>
        <v>1.0031638300000001</v>
      </c>
      <c r="N1770" s="128">
        <f t="shared" ca="1" si="513"/>
        <v>1.0359805390000001</v>
      </c>
      <c r="O1770" s="127">
        <f t="shared" si="514"/>
        <v>0</v>
      </c>
      <c r="P1770" s="123">
        <f t="shared" ca="1" si="515"/>
        <v>359.80538999999999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1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45464</v>
      </c>
      <c r="B1771" s="122">
        <f t="shared" ca="1" si="504"/>
        <v>10364.282849990001</v>
      </c>
      <c r="C1771" s="123">
        <f t="shared" si="505"/>
        <v>10000</v>
      </c>
      <c r="D1771" s="124">
        <f ca="1">IF(A1771&lt;$B$1,VLOOKUP(A1771,[1]DI!$A$4:$B$15000,2,FALSE),0)</f>
        <v>0.104</v>
      </c>
      <c r="E1771" s="123">
        <f t="shared" ca="1" si="506"/>
        <v>1.0003926999999999</v>
      </c>
      <c r="F1771" s="123">
        <f ca="1">(TRUNC(PRODUCT($E$12:$E1770),16))</f>
        <v>1.4564363789389301</v>
      </c>
      <c r="G1771" s="123">
        <f t="shared" ca="1" si="507"/>
        <v>1.40974730736087</v>
      </c>
      <c r="H1771" s="123">
        <f t="shared" ca="1" si="508"/>
        <v>1.0331187500000001</v>
      </c>
      <c r="I1771" s="124">
        <f t="shared" si="521"/>
        <v>0.01</v>
      </c>
      <c r="J1771" s="125">
        <f t="shared" si="509"/>
        <v>45348</v>
      </c>
      <c r="K1771" s="126">
        <f t="shared" si="510"/>
        <v>81</v>
      </c>
      <c r="L1771" s="127">
        <f t="shared" si="511"/>
        <v>81</v>
      </c>
      <c r="M1771" s="128">
        <f t="shared" si="512"/>
        <v>1.0032034409999999</v>
      </c>
      <c r="N1771" s="128">
        <f t="shared" ca="1" si="513"/>
        <v>1.0364282849999999</v>
      </c>
      <c r="O1771" s="127">
        <f t="shared" si="514"/>
        <v>0</v>
      </c>
      <c r="P1771" s="123">
        <f t="shared" ca="1" si="515"/>
        <v>364.28284998999999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1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45465</v>
      </c>
      <c r="B1772" s="122">
        <f t="shared" ca="1" si="504"/>
        <v>10368.762350000001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1.4570083215049301</v>
      </c>
      <c r="G1772" s="123">
        <f t="shared" ca="1" si="507"/>
        <v>1.40974730736087</v>
      </c>
      <c r="H1772" s="123">
        <f t="shared" ca="1" si="508"/>
        <v>1.03352446</v>
      </c>
      <c r="I1772" s="124">
        <f t="shared" si="521"/>
        <v>0.01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1.0032430530000001</v>
      </c>
      <c r="N1772" s="128">
        <f t="shared" ca="1" si="513"/>
        <v>1.036876235</v>
      </c>
      <c r="O1772" s="127">
        <f t="shared" si="514"/>
        <v>0</v>
      </c>
      <c r="P1772" s="123">
        <f t="shared" ca="1" si="515"/>
        <v>368.76235000000003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1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45466</v>
      </c>
      <c r="B1773" s="122">
        <f t="shared" ca="1" si="504"/>
        <v>10368.762350000001</v>
      </c>
      <c r="C1773" s="123">
        <f t="shared" si="505"/>
        <v>10000</v>
      </c>
      <c r="D1773" s="124">
        <f ca="1">IF(A1773&lt;$B$1,VLOOKUP(A1773,[1]DI!$A$4:$B$15000,2,FALSE),0)</f>
        <v>0</v>
      </c>
      <c r="E1773" s="123">
        <f t="shared" ca="1" si="506"/>
        <v>1</v>
      </c>
      <c r="F1773" s="123">
        <f ca="1">(TRUNC(PRODUCT($E$12:$E1772),16))</f>
        <v>1.4570083215049301</v>
      </c>
      <c r="G1773" s="123">
        <f t="shared" ca="1" si="507"/>
        <v>1.40974730736087</v>
      </c>
      <c r="H1773" s="123">
        <f t="shared" ca="1" si="508"/>
        <v>1.03352446</v>
      </c>
      <c r="I1773" s="124">
        <f t="shared" si="521"/>
        <v>0.01</v>
      </c>
      <c r="J1773" s="125">
        <f t="shared" si="509"/>
        <v>45348</v>
      </c>
      <c r="K1773" s="126">
        <f t="shared" si="510"/>
        <v>81</v>
      </c>
      <c r="L1773" s="127">
        <f t="shared" si="511"/>
        <v>82</v>
      </c>
      <c r="M1773" s="128">
        <f t="shared" si="512"/>
        <v>1.0032430530000001</v>
      </c>
      <c r="N1773" s="128">
        <f t="shared" ca="1" si="513"/>
        <v>1.036876235</v>
      </c>
      <c r="O1773" s="127">
        <f t="shared" si="514"/>
        <v>0</v>
      </c>
      <c r="P1773" s="123">
        <f t="shared" ca="1" si="515"/>
        <v>368.76235000000003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1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45467</v>
      </c>
      <c r="B1774" s="122">
        <f t="shared" ca="1" si="504"/>
        <v>10368.762350000001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1.4570083215049301</v>
      </c>
      <c r="G1774" s="123">
        <f t="shared" ca="1" si="507"/>
        <v>1.40974730736087</v>
      </c>
      <c r="H1774" s="123">
        <f t="shared" ca="1" si="508"/>
        <v>1.03352446</v>
      </c>
      <c r="I1774" s="124">
        <f t="shared" si="521"/>
        <v>0.01</v>
      </c>
      <c r="J1774" s="125">
        <f t="shared" si="509"/>
        <v>45348</v>
      </c>
      <c r="K1774" s="126">
        <f t="shared" si="510"/>
        <v>82</v>
      </c>
      <c r="L1774" s="127">
        <f t="shared" si="511"/>
        <v>82</v>
      </c>
      <c r="M1774" s="128">
        <f t="shared" si="512"/>
        <v>1.0032430530000001</v>
      </c>
      <c r="N1774" s="128">
        <f t="shared" ca="1" si="513"/>
        <v>1.036876235</v>
      </c>
      <c r="O1774" s="127">
        <f t="shared" si="514"/>
        <v>0</v>
      </c>
      <c r="P1774" s="123">
        <f t="shared" ca="1" si="515"/>
        <v>368.76235000000003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1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45468</v>
      </c>
      <c r="B1775" s="122">
        <f t="shared" ca="1" si="504"/>
        <v>10373.243699999999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1.4575804886727901</v>
      </c>
      <c r="G1775" s="123">
        <f t="shared" ca="1" si="507"/>
        <v>1.40974730736087</v>
      </c>
      <c r="H1775" s="123">
        <f t="shared" ca="1" si="508"/>
        <v>1.0339303200000001</v>
      </c>
      <c r="I1775" s="124">
        <f t="shared" si="521"/>
        <v>0.01</v>
      </c>
      <c r="J1775" s="125">
        <f t="shared" si="509"/>
        <v>45348</v>
      </c>
      <c r="K1775" s="126">
        <f t="shared" si="510"/>
        <v>83</v>
      </c>
      <c r="L1775" s="127">
        <f t="shared" si="511"/>
        <v>83</v>
      </c>
      <c r="M1775" s="128">
        <f t="shared" si="512"/>
        <v>1.003282668</v>
      </c>
      <c r="N1775" s="128">
        <f t="shared" ca="1" si="513"/>
        <v>1.0373243700000001</v>
      </c>
      <c r="O1775" s="127">
        <f t="shared" si="514"/>
        <v>0</v>
      </c>
      <c r="P1775" s="123">
        <f t="shared" ca="1" si="515"/>
        <v>373.24369999999999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1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45469</v>
      </c>
      <c r="B1776" s="122">
        <f t="shared" ca="1" si="504"/>
        <v>10377.72709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1.45815288053069</v>
      </c>
      <c r="G1776" s="123">
        <f t="shared" ca="1" si="507"/>
        <v>1.40974730736087</v>
      </c>
      <c r="H1776" s="123">
        <f t="shared" ca="1" si="508"/>
        <v>1.03433635</v>
      </c>
      <c r="I1776" s="124">
        <f t="shared" si="521"/>
        <v>0.01</v>
      </c>
      <c r="J1776" s="125">
        <f t="shared" si="509"/>
        <v>45348</v>
      </c>
      <c r="K1776" s="126">
        <f t="shared" si="510"/>
        <v>84</v>
      </c>
      <c r="L1776" s="127">
        <f t="shared" si="511"/>
        <v>84</v>
      </c>
      <c r="M1776" s="128">
        <f t="shared" si="512"/>
        <v>1.003322284</v>
      </c>
      <c r="N1776" s="128">
        <f t="shared" ca="1" si="513"/>
        <v>1.037772709</v>
      </c>
      <c r="O1776" s="127">
        <f t="shared" si="514"/>
        <v>0</v>
      </c>
      <c r="P1776" s="123">
        <f t="shared" ca="1" si="515"/>
        <v>377.72708999999998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1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45470</v>
      </c>
      <c r="B1777" s="122">
        <f t="shared" ca="1" si="504"/>
        <v>10382.21231999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1.4587254971668799</v>
      </c>
      <c r="G1777" s="123">
        <f t="shared" ca="1" si="507"/>
        <v>1.40974730736087</v>
      </c>
      <c r="H1777" s="123">
        <f t="shared" ca="1" si="508"/>
        <v>1.0347425299999999</v>
      </c>
      <c r="I1777" s="124">
        <f t="shared" si="521"/>
        <v>0.01</v>
      </c>
      <c r="J1777" s="125">
        <f t="shared" si="509"/>
        <v>45348</v>
      </c>
      <c r="K1777" s="126">
        <f t="shared" si="510"/>
        <v>85</v>
      </c>
      <c r="L1777" s="127">
        <f t="shared" si="511"/>
        <v>85</v>
      </c>
      <c r="M1777" s="128">
        <f t="shared" si="512"/>
        <v>1.0033619009999999</v>
      </c>
      <c r="N1777" s="128">
        <f t="shared" ca="1" si="513"/>
        <v>1.0382212319999999</v>
      </c>
      <c r="O1777" s="127">
        <f t="shared" si="514"/>
        <v>0</v>
      </c>
      <c r="P1777" s="123">
        <f t="shared" ca="1" si="515"/>
        <v>382.21231999000003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1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45471</v>
      </c>
      <c r="B1778" s="122">
        <f t="shared" ca="1" si="504"/>
        <v>10386.699500000001</v>
      </c>
      <c r="C1778" s="123">
        <f t="shared" si="505"/>
        <v>10000</v>
      </c>
      <c r="D1778" s="124">
        <f ca="1">IF(A1778&lt;$B$1,VLOOKUP(A1778,[1]DI!$A$4:$B$15000,2,FALSE),0)</f>
        <v>0.104</v>
      </c>
      <c r="E1778" s="123">
        <f t="shared" ca="1" si="506"/>
        <v>1.0003926999999999</v>
      </c>
      <c r="F1778" s="123">
        <f ca="1">(TRUNC(PRODUCT($E$12:$E1777),16))</f>
        <v>1.4592983386696099</v>
      </c>
      <c r="G1778" s="123">
        <f t="shared" ca="1" si="507"/>
        <v>1.40974730736087</v>
      </c>
      <c r="H1778" s="123">
        <f t="shared" ca="1" si="508"/>
        <v>1.03514887</v>
      </c>
      <c r="I1778" s="124">
        <f t="shared" si="521"/>
        <v>0.01</v>
      </c>
      <c r="J1778" s="125">
        <f t="shared" si="509"/>
        <v>45348</v>
      </c>
      <c r="K1778" s="126">
        <f t="shared" si="510"/>
        <v>86</v>
      </c>
      <c r="L1778" s="127">
        <f t="shared" si="511"/>
        <v>86</v>
      </c>
      <c r="M1778" s="128">
        <f t="shared" si="512"/>
        <v>1.0034015199999999</v>
      </c>
      <c r="N1778" s="128">
        <f t="shared" ca="1" si="513"/>
        <v>1.0386699500000001</v>
      </c>
      <c r="O1778" s="127">
        <f t="shared" si="514"/>
        <v>0</v>
      </c>
      <c r="P1778" s="123">
        <f t="shared" ca="1" si="515"/>
        <v>386.6995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1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45472</v>
      </c>
      <c r="B1779" s="122">
        <f t="shared" ca="1" si="504"/>
        <v>10391.18871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1.4598714051272099</v>
      </c>
      <c r="G1779" s="123">
        <f t="shared" ca="1" si="507"/>
        <v>1.40974730736087</v>
      </c>
      <c r="H1779" s="123">
        <f t="shared" ca="1" si="508"/>
        <v>1.0355553799999999</v>
      </c>
      <c r="I1779" s="124">
        <f t="shared" si="521"/>
        <v>0.01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1.0034411400000001</v>
      </c>
      <c r="N1779" s="128">
        <f t="shared" ca="1" si="513"/>
        <v>1.0391188710000001</v>
      </c>
      <c r="O1779" s="127">
        <f t="shared" si="514"/>
        <v>0</v>
      </c>
      <c r="P1779" s="123">
        <f t="shared" ca="1" si="515"/>
        <v>391.18871000000001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1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45473</v>
      </c>
      <c r="B1780" s="122">
        <f t="shared" ca="1" si="504"/>
        <v>10391.18871</v>
      </c>
      <c r="C1780" s="123">
        <f t="shared" si="505"/>
        <v>10000</v>
      </c>
      <c r="D1780" s="124">
        <f ca="1">IF(A1780&lt;$B$1,VLOOKUP(A1780,[1]DI!$A$4:$B$15000,2,FALSE),0)</f>
        <v>0</v>
      </c>
      <c r="E1780" s="123">
        <f t="shared" ca="1" si="506"/>
        <v>1</v>
      </c>
      <c r="F1780" s="123">
        <f ca="1">(TRUNC(PRODUCT($E$12:$E1779),16))</f>
        <v>1.4598714051272099</v>
      </c>
      <c r="G1780" s="123">
        <f t="shared" ca="1" si="507"/>
        <v>1.40974730736087</v>
      </c>
      <c r="H1780" s="123">
        <f t="shared" ca="1" si="508"/>
        <v>1.0355553799999999</v>
      </c>
      <c r="I1780" s="124">
        <f t="shared" si="521"/>
        <v>0.01</v>
      </c>
      <c r="J1780" s="125">
        <f t="shared" si="509"/>
        <v>45348</v>
      </c>
      <c r="K1780" s="126">
        <f t="shared" si="510"/>
        <v>86</v>
      </c>
      <c r="L1780" s="127">
        <f t="shared" si="511"/>
        <v>87</v>
      </c>
      <c r="M1780" s="128">
        <f t="shared" si="512"/>
        <v>1.0034411400000001</v>
      </c>
      <c r="N1780" s="128">
        <f t="shared" ca="1" si="513"/>
        <v>1.0391188710000001</v>
      </c>
      <c r="O1780" s="127">
        <f t="shared" si="514"/>
        <v>0</v>
      </c>
      <c r="P1780" s="123">
        <f t="shared" ca="1" si="515"/>
        <v>391.18871000000001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1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45474</v>
      </c>
      <c r="B1781" s="122">
        <f t="shared" ca="1" si="504"/>
        <v>10391.18871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1.4598714051272099</v>
      </c>
      <c r="G1781" s="123">
        <f t="shared" ca="1" si="507"/>
        <v>1.40974730736087</v>
      </c>
      <c r="H1781" s="123">
        <f t="shared" ca="1" si="508"/>
        <v>1.0355553799999999</v>
      </c>
      <c r="I1781" s="124">
        <f t="shared" si="521"/>
        <v>0.01</v>
      </c>
      <c r="J1781" s="125">
        <f t="shared" si="509"/>
        <v>45348</v>
      </c>
      <c r="K1781" s="126">
        <f t="shared" si="510"/>
        <v>87</v>
      </c>
      <c r="L1781" s="127">
        <f t="shared" si="511"/>
        <v>87</v>
      </c>
      <c r="M1781" s="128">
        <f t="shared" si="512"/>
        <v>1.0034411400000001</v>
      </c>
      <c r="N1781" s="128">
        <f t="shared" ca="1" si="513"/>
        <v>1.0391188710000001</v>
      </c>
      <c r="O1781" s="127">
        <f t="shared" si="514"/>
        <v>0</v>
      </c>
      <c r="P1781" s="123">
        <f t="shared" ca="1" si="515"/>
        <v>391.18871000000001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1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45475</v>
      </c>
      <c r="B1782" s="122">
        <f t="shared" ref="B1782:B1838" ca="1" si="522">IF(A1782&lt;=TODAY(),C1782+P1782,IF(AND(A1782&gt;TODAY(),A1782&lt;=$B$1),IF(VLOOKUP(TODAY(),$A$10:$D$5000,4,FALSE)=0,"n.d",C1782+P1782),"n.d"))</f>
        <v>10395.67978</v>
      </c>
      <c r="C1782" s="123">
        <f t="shared" ref="C1782:C1838" si="523">(C1781-Q1781)</f>
        <v>10000</v>
      </c>
      <c r="D1782" s="124">
        <f ca="1">IF(A1782&lt;$B$1,VLOOKUP(A1782,[1]DI!$A$4:$B$15000,2,FALSE),0)</f>
        <v>0.104</v>
      </c>
      <c r="E1782" s="123">
        <f t="shared" ref="E1782:E1838" ca="1" si="524">IF(A1782&lt;A$10,1,ROUND(((1+D1782)^(1/252)),8))</f>
        <v>1.0003926999999999</v>
      </c>
      <c r="F1782" s="123">
        <f ca="1">(TRUNC(PRODUCT($E$12:$E1781),16))</f>
        <v>1.460444696628</v>
      </c>
      <c r="G1782" s="123">
        <f t="shared" ref="G1782:G1838" ca="1" si="525">IF(O1781&gt;0,F1781,G1781)</f>
        <v>1.40974730736087</v>
      </c>
      <c r="H1782" s="123">
        <f t="shared" ref="H1782:H1838" ca="1" si="526">ROUND(F1782/G1782,8)</f>
        <v>1.03596204</v>
      </c>
      <c r="I1782" s="124">
        <f t="shared" si="521"/>
        <v>0.01</v>
      </c>
      <c r="J1782" s="125">
        <f t="shared" ref="J1782:J1838" si="527">IF(O1781&gt;0,VLOOKUP(O1781,V$12:AF$48,2),J1781)</f>
        <v>45348</v>
      </c>
      <c r="K1782" s="126">
        <f t="shared" ref="K1782:K1838" si="528">IF(A1782&gt;J1782,IF(NETWORKDAYS(J1782,A1782,$V$52:$V$436)-1=0,1,NETWORKDAYS(J1782,A1782,$V$52:$V$436)-1),0)</f>
        <v>88</v>
      </c>
      <c r="L1782" s="127">
        <f t="shared" ref="L1782:L1838" si="529">IF(AND(K1782=1,K1781=1),1,IF(K1782&gt;0,IF(K1782=K1781,K1782+1,K1782),0))</f>
        <v>88</v>
      </c>
      <c r="M1782" s="128">
        <f t="shared" ref="M1782:M1838" si="530">ROUND((I1782+1)^(L1782/252),9)</f>
        <v>1.003480763</v>
      </c>
      <c r="N1782" s="128">
        <f t="shared" ref="N1782:N1838" ca="1" si="531">ROUND(H1782*M1782,9)</f>
        <v>1.039567978</v>
      </c>
      <c r="O1782" s="127">
        <f t="shared" ref="O1782:O1838" si="532">IF(VLOOKUP(A1782,W$12:AD$48,8)=VLOOKUP(A1781,W$12:AD$48,8),0,VLOOKUP(A1782,W$12:AD$48,8))</f>
        <v>0</v>
      </c>
      <c r="P1782" s="123">
        <f t="shared" ref="P1782:P1838" ca="1" si="533">TRUNC(((N1782-1)*C1782),8)</f>
        <v>395.67977999999999</v>
      </c>
      <c r="Q1782" s="129">
        <f t="shared" ref="Q1782:Q1838" si="534">IF(O1782&gt;0,VLOOKUP(O1782,$V$12:$AA$48,6),0)</f>
        <v>0</v>
      </c>
      <c r="R1782" s="130" t="str">
        <f t="shared" ref="R1782:R1838" si="535">IF(O1781&gt;0,VLOOKUP(O1781,V$12:AF$48,10),R1781)</f>
        <v>A+J=</v>
      </c>
      <c r="S1782" s="125">
        <f t="shared" ref="S1782:S1838" si="536">IF(O1781&gt;0,VLOOKUP(O1781,V$12:AF$48,11),S1781)</f>
        <v>45530</v>
      </c>
      <c r="T1782" s="131" t="str">
        <f t="shared" ref="T1782:T1838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45476</v>
      </c>
      <c r="B1783" s="122">
        <f t="shared" ca="1" si="522"/>
        <v>10400.172780000001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1.46101821326037</v>
      </c>
      <c r="G1783" s="123">
        <f t="shared" ca="1" si="525"/>
        <v>1.40974730736087</v>
      </c>
      <c r="H1783" s="123">
        <f t="shared" ca="1" si="526"/>
        <v>1.0363688600000001</v>
      </c>
      <c r="I1783" s="124">
        <f t="shared" si="521"/>
        <v>0.01</v>
      </c>
      <c r="J1783" s="125">
        <f t="shared" si="527"/>
        <v>45348</v>
      </c>
      <c r="K1783" s="126">
        <f t="shared" si="528"/>
        <v>89</v>
      </c>
      <c r="L1783" s="127">
        <f t="shared" si="529"/>
        <v>89</v>
      </c>
      <c r="M1783" s="128">
        <f t="shared" si="530"/>
        <v>1.0035203859999999</v>
      </c>
      <c r="N1783" s="128">
        <f t="shared" ca="1" si="531"/>
        <v>1.0400172780000001</v>
      </c>
      <c r="O1783" s="127">
        <f t="shared" si="532"/>
        <v>0</v>
      </c>
      <c r="P1783" s="123">
        <f t="shared" ca="1" si="533"/>
        <v>400.17277999999999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1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45477</v>
      </c>
      <c r="B1784" s="122">
        <f t="shared" ca="1" si="522"/>
        <v>10404.66772999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1.4615919551127099</v>
      </c>
      <c r="G1784" s="123">
        <f t="shared" ca="1" si="525"/>
        <v>1.40974730736087</v>
      </c>
      <c r="H1784" s="123">
        <f t="shared" ca="1" si="526"/>
        <v>1.03677584</v>
      </c>
      <c r="I1784" s="124">
        <f t="shared" si="521"/>
        <v>0.01</v>
      </c>
      <c r="J1784" s="125">
        <f t="shared" si="527"/>
        <v>45348</v>
      </c>
      <c r="K1784" s="126">
        <f t="shared" si="528"/>
        <v>90</v>
      </c>
      <c r="L1784" s="127">
        <f t="shared" si="529"/>
        <v>90</v>
      </c>
      <c r="M1784" s="128">
        <f t="shared" si="530"/>
        <v>1.003560011</v>
      </c>
      <c r="N1784" s="128">
        <f t="shared" ca="1" si="531"/>
        <v>1.0404667729999999</v>
      </c>
      <c r="O1784" s="127">
        <f t="shared" si="532"/>
        <v>0</v>
      </c>
      <c r="P1784" s="123">
        <f t="shared" ca="1" si="533"/>
        <v>404.66772999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1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45478</v>
      </c>
      <c r="B1785" s="122">
        <f t="shared" ca="1" si="522"/>
        <v>10409.16473</v>
      </c>
      <c r="C1785" s="123">
        <f t="shared" si="523"/>
        <v>10000</v>
      </c>
      <c r="D1785" s="124">
        <f ca="1">IF(A1785&lt;$B$1,VLOOKUP(A1785,[1]DI!$A$4:$B$15000,2,FALSE),0)</f>
        <v>0.104</v>
      </c>
      <c r="E1785" s="123">
        <f t="shared" ca="1" si="524"/>
        <v>1.0003926999999999</v>
      </c>
      <c r="F1785" s="123">
        <f ca="1">(TRUNC(PRODUCT($E$12:$E1784),16))</f>
        <v>1.46216592227349</v>
      </c>
      <c r="G1785" s="123">
        <f t="shared" ca="1" si="525"/>
        <v>1.40974730736087</v>
      </c>
      <c r="H1785" s="123">
        <f t="shared" ca="1" si="526"/>
        <v>1.03718299</v>
      </c>
      <c r="I1785" s="124">
        <f t="shared" si="521"/>
        <v>0.01</v>
      </c>
      <c r="J1785" s="125">
        <f t="shared" si="527"/>
        <v>45348</v>
      </c>
      <c r="K1785" s="126">
        <f t="shared" si="528"/>
        <v>91</v>
      </c>
      <c r="L1785" s="127">
        <f t="shared" si="529"/>
        <v>91</v>
      </c>
      <c r="M1785" s="128">
        <f t="shared" si="530"/>
        <v>1.0035996380000001</v>
      </c>
      <c r="N1785" s="128">
        <f t="shared" ca="1" si="531"/>
        <v>1.040916473</v>
      </c>
      <c r="O1785" s="127">
        <f t="shared" si="532"/>
        <v>0</v>
      </c>
      <c r="P1785" s="123">
        <f t="shared" ca="1" si="533"/>
        <v>409.16473000000002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1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45479</v>
      </c>
      <c r="B1786" s="122">
        <f t="shared" ca="1" si="522"/>
        <v>10413.66358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1.4627401148311601</v>
      </c>
      <c r="G1786" s="123">
        <f t="shared" ca="1" si="525"/>
        <v>1.40974730736087</v>
      </c>
      <c r="H1786" s="123">
        <f t="shared" ca="1" si="526"/>
        <v>1.03759029</v>
      </c>
      <c r="I1786" s="124">
        <f t="shared" si="521"/>
        <v>0.01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1.0036392670000001</v>
      </c>
      <c r="N1786" s="128">
        <f t="shared" ca="1" si="531"/>
        <v>1.0413663580000001</v>
      </c>
      <c r="O1786" s="127">
        <f t="shared" si="532"/>
        <v>0</v>
      </c>
      <c r="P1786" s="123">
        <f t="shared" ca="1" si="533"/>
        <v>413.66358000000002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1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45480</v>
      </c>
      <c r="B1787" s="122">
        <f t="shared" ca="1" si="522"/>
        <v>10413.66358</v>
      </c>
      <c r="C1787" s="123">
        <f t="shared" si="523"/>
        <v>10000</v>
      </c>
      <c r="D1787" s="124">
        <f ca="1">IF(A1787&lt;$B$1,VLOOKUP(A1787,[1]DI!$A$4:$B$15000,2,FALSE),0)</f>
        <v>0</v>
      </c>
      <c r="E1787" s="123">
        <f t="shared" ca="1" si="524"/>
        <v>1</v>
      </c>
      <c r="F1787" s="123">
        <f ca="1">(TRUNC(PRODUCT($E$12:$E1786),16))</f>
        <v>1.4627401148311601</v>
      </c>
      <c r="G1787" s="123">
        <f t="shared" ca="1" si="525"/>
        <v>1.40974730736087</v>
      </c>
      <c r="H1787" s="123">
        <f t="shared" ca="1" si="526"/>
        <v>1.03759029</v>
      </c>
      <c r="I1787" s="124">
        <f t="shared" si="521"/>
        <v>0.01</v>
      </c>
      <c r="J1787" s="125">
        <f t="shared" si="527"/>
        <v>45348</v>
      </c>
      <c r="K1787" s="126">
        <f t="shared" si="528"/>
        <v>91</v>
      </c>
      <c r="L1787" s="127">
        <f t="shared" si="529"/>
        <v>92</v>
      </c>
      <c r="M1787" s="128">
        <f t="shared" si="530"/>
        <v>1.0036392670000001</v>
      </c>
      <c r="N1787" s="128">
        <f t="shared" ca="1" si="531"/>
        <v>1.0413663580000001</v>
      </c>
      <c r="O1787" s="127">
        <f t="shared" si="532"/>
        <v>0</v>
      </c>
      <c r="P1787" s="123">
        <f t="shared" ca="1" si="533"/>
        <v>413.66358000000002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1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45481</v>
      </c>
      <c r="B1788" s="122">
        <f t="shared" ca="1" si="522"/>
        <v>10413.66358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1.4627401148311601</v>
      </c>
      <c r="G1788" s="123">
        <f t="shared" ca="1" si="525"/>
        <v>1.40974730736087</v>
      </c>
      <c r="H1788" s="123">
        <f t="shared" ca="1" si="526"/>
        <v>1.03759029</v>
      </c>
      <c r="I1788" s="124">
        <f t="shared" si="521"/>
        <v>0.01</v>
      </c>
      <c r="J1788" s="125">
        <f t="shared" si="527"/>
        <v>45348</v>
      </c>
      <c r="K1788" s="126">
        <f t="shared" si="528"/>
        <v>92</v>
      </c>
      <c r="L1788" s="127">
        <f t="shared" si="529"/>
        <v>92</v>
      </c>
      <c r="M1788" s="128">
        <f t="shared" si="530"/>
        <v>1.0036392670000001</v>
      </c>
      <c r="N1788" s="128">
        <f t="shared" ca="1" si="531"/>
        <v>1.0413663580000001</v>
      </c>
      <c r="O1788" s="127">
        <f t="shared" si="532"/>
        <v>0</v>
      </c>
      <c r="P1788" s="123">
        <f t="shared" ca="1" si="533"/>
        <v>413.66358000000002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1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45482</v>
      </c>
      <c r="B1789" s="122">
        <f t="shared" ca="1" si="522"/>
        <v>10418.164360000001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1.4633145328742601</v>
      </c>
      <c r="G1789" s="123">
        <f t="shared" ca="1" si="525"/>
        <v>1.40974730736087</v>
      </c>
      <c r="H1789" s="123">
        <f t="shared" ca="1" si="526"/>
        <v>1.0379977499999999</v>
      </c>
      <c r="I1789" s="124">
        <f t="shared" si="521"/>
        <v>0.01</v>
      </c>
      <c r="J1789" s="125">
        <f t="shared" si="527"/>
        <v>45348</v>
      </c>
      <c r="K1789" s="126">
        <f t="shared" si="528"/>
        <v>93</v>
      </c>
      <c r="L1789" s="127">
        <f t="shared" si="529"/>
        <v>93</v>
      </c>
      <c r="M1789" s="128">
        <f t="shared" si="530"/>
        <v>1.003678896</v>
      </c>
      <c r="N1789" s="128">
        <f t="shared" ca="1" si="531"/>
        <v>1.041816436</v>
      </c>
      <c r="O1789" s="127">
        <f t="shared" si="532"/>
        <v>0</v>
      </c>
      <c r="P1789" s="123">
        <f t="shared" ca="1" si="533"/>
        <v>418.16435999999999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1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45483</v>
      </c>
      <c r="B1790" s="122">
        <f t="shared" ca="1" si="522"/>
        <v>10422.667090000001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1.46388917649132</v>
      </c>
      <c r="G1790" s="123">
        <f t="shared" ca="1" si="525"/>
        <v>1.40974730736087</v>
      </c>
      <c r="H1790" s="123">
        <f t="shared" ca="1" si="526"/>
        <v>1.03840537</v>
      </c>
      <c r="I1790" s="124">
        <f t="shared" si="521"/>
        <v>0.01</v>
      </c>
      <c r="J1790" s="125">
        <f t="shared" si="527"/>
        <v>45348</v>
      </c>
      <c r="K1790" s="126">
        <f t="shared" si="528"/>
        <v>94</v>
      </c>
      <c r="L1790" s="127">
        <f t="shared" si="529"/>
        <v>94</v>
      </c>
      <c r="M1790" s="128">
        <f t="shared" si="530"/>
        <v>1.0037185280000001</v>
      </c>
      <c r="N1790" s="128">
        <f t="shared" ca="1" si="531"/>
        <v>1.042266709</v>
      </c>
      <c r="O1790" s="127">
        <f t="shared" si="532"/>
        <v>0</v>
      </c>
      <c r="P1790" s="123">
        <f t="shared" ca="1" si="533"/>
        <v>422.66708999999997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1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45484</v>
      </c>
      <c r="B1791" s="122">
        <f t="shared" ca="1" si="522"/>
        <v>10427.171770000001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1.4644640457709299</v>
      </c>
      <c r="G1791" s="123">
        <f t="shared" ca="1" si="525"/>
        <v>1.40974730736087</v>
      </c>
      <c r="H1791" s="123">
        <f t="shared" ca="1" si="526"/>
        <v>1.03881315</v>
      </c>
      <c r="I1791" s="124">
        <f t="shared" si="521"/>
        <v>0.01</v>
      </c>
      <c r="J1791" s="125">
        <f t="shared" si="527"/>
        <v>45348</v>
      </c>
      <c r="K1791" s="126">
        <f t="shared" si="528"/>
        <v>95</v>
      </c>
      <c r="L1791" s="127">
        <f t="shared" si="529"/>
        <v>95</v>
      </c>
      <c r="M1791" s="128">
        <f t="shared" si="530"/>
        <v>1.0037581609999999</v>
      </c>
      <c r="N1791" s="128">
        <f t="shared" ca="1" si="531"/>
        <v>1.0427171770000001</v>
      </c>
      <c r="O1791" s="127">
        <f t="shared" si="532"/>
        <v>0</v>
      </c>
      <c r="P1791" s="123">
        <f t="shared" ca="1" si="533"/>
        <v>427.17176999999998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1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45485</v>
      </c>
      <c r="B1792" s="122">
        <f t="shared" ca="1" si="522"/>
        <v>10431.678499989999</v>
      </c>
      <c r="C1792" s="123">
        <f t="shared" si="523"/>
        <v>10000</v>
      </c>
      <c r="D1792" s="124">
        <f ca="1">IF(A1792&lt;$B$1,VLOOKUP(A1792,[1]DI!$A$4:$B$15000,2,FALSE),0)</f>
        <v>0.104</v>
      </c>
      <c r="E1792" s="123">
        <f t="shared" ca="1" si="524"/>
        <v>1.0003926999999999</v>
      </c>
      <c r="F1792" s="123">
        <f ca="1">(TRUNC(PRODUCT($E$12:$E1791),16))</f>
        <v>1.4650391408017001</v>
      </c>
      <c r="G1792" s="123">
        <f t="shared" ca="1" si="525"/>
        <v>1.40974730736087</v>
      </c>
      <c r="H1792" s="123">
        <f t="shared" ca="1" si="526"/>
        <v>1.0392211</v>
      </c>
      <c r="I1792" s="124">
        <f t="shared" si="521"/>
        <v>0.01</v>
      </c>
      <c r="J1792" s="125">
        <f t="shared" si="527"/>
        <v>45348</v>
      </c>
      <c r="K1792" s="126">
        <f t="shared" si="528"/>
        <v>96</v>
      </c>
      <c r="L1792" s="127">
        <f t="shared" si="529"/>
        <v>96</v>
      </c>
      <c r="M1792" s="128">
        <f t="shared" si="530"/>
        <v>1.003797796</v>
      </c>
      <c r="N1792" s="128">
        <f t="shared" ca="1" si="531"/>
        <v>1.0431678499999999</v>
      </c>
      <c r="O1792" s="127">
        <f t="shared" si="532"/>
        <v>0</v>
      </c>
      <c r="P1792" s="123">
        <f t="shared" ca="1" si="533"/>
        <v>431.67849998999998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1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45486</v>
      </c>
      <c r="B1793" s="122">
        <f t="shared" ca="1" si="522"/>
        <v>10436.18706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1.4656144616722899</v>
      </c>
      <c r="G1793" s="123">
        <f t="shared" ca="1" si="525"/>
        <v>1.40974730736087</v>
      </c>
      <c r="H1793" s="123">
        <f t="shared" ca="1" si="526"/>
        <v>1.0396292</v>
      </c>
      <c r="I1793" s="124">
        <f t="shared" si="521"/>
        <v>0.01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1.0038374320000001</v>
      </c>
      <c r="N1793" s="128">
        <f t="shared" ca="1" si="531"/>
        <v>1.043618706</v>
      </c>
      <c r="O1793" s="127">
        <f t="shared" si="532"/>
        <v>0</v>
      </c>
      <c r="P1793" s="123">
        <f t="shared" ca="1" si="533"/>
        <v>436.18705999999997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1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45487</v>
      </c>
      <c r="B1794" s="122">
        <f t="shared" ca="1" si="522"/>
        <v>10436.18706</v>
      </c>
      <c r="C1794" s="123">
        <f t="shared" si="523"/>
        <v>10000</v>
      </c>
      <c r="D1794" s="124">
        <f ca="1">IF(A1794&lt;$B$1,VLOOKUP(A1794,[1]DI!$A$4:$B$15000,2,FALSE),0)</f>
        <v>0</v>
      </c>
      <c r="E1794" s="123">
        <f t="shared" ca="1" si="524"/>
        <v>1</v>
      </c>
      <c r="F1794" s="123">
        <f ca="1">(TRUNC(PRODUCT($E$12:$E1793),16))</f>
        <v>1.4656144616722899</v>
      </c>
      <c r="G1794" s="123">
        <f t="shared" ca="1" si="525"/>
        <v>1.40974730736087</v>
      </c>
      <c r="H1794" s="123">
        <f t="shared" ca="1" si="526"/>
        <v>1.0396292</v>
      </c>
      <c r="I1794" s="124">
        <f t="shared" si="521"/>
        <v>0.01</v>
      </c>
      <c r="J1794" s="125">
        <f t="shared" si="527"/>
        <v>45348</v>
      </c>
      <c r="K1794" s="126">
        <f t="shared" si="528"/>
        <v>96</v>
      </c>
      <c r="L1794" s="127">
        <f t="shared" si="529"/>
        <v>97</v>
      </c>
      <c r="M1794" s="128">
        <f t="shared" si="530"/>
        <v>1.0038374320000001</v>
      </c>
      <c r="N1794" s="128">
        <f t="shared" ca="1" si="531"/>
        <v>1.043618706</v>
      </c>
      <c r="O1794" s="127">
        <f t="shared" si="532"/>
        <v>0</v>
      </c>
      <c r="P1794" s="123">
        <f t="shared" ca="1" si="533"/>
        <v>436.18705999999997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1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45488</v>
      </c>
      <c r="B1795" s="122">
        <f t="shared" ca="1" si="522"/>
        <v>10436.18706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1.4656144616722899</v>
      </c>
      <c r="G1795" s="123">
        <f t="shared" ca="1" si="525"/>
        <v>1.40974730736087</v>
      </c>
      <c r="H1795" s="123">
        <f t="shared" ca="1" si="526"/>
        <v>1.0396292</v>
      </c>
      <c r="I1795" s="124">
        <f t="shared" si="521"/>
        <v>0.01</v>
      </c>
      <c r="J1795" s="125">
        <f t="shared" si="527"/>
        <v>45348</v>
      </c>
      <c r="K1795" s="126">
        <f t="shared" si="528"/>
        <v>97</v>
      </c>
      <c r="L1795" s="127">
        <f t="shared" si="529"/>
        <v>97</v>
      </c>
      <c r="M1795" s="128">
        <f t="shared" si="530"/>
        <v>1.0038374320000001</v>
      </c>
      <c r="N1795" s="128">
        <f t="shared" ca="1" si="531"/>
        <v>1.043618706</v>
      </c>
      <c r="O1795" s="127">
        <f t="shared" si="532"/>
        <v>0</v>
      </c>
      <c r="P1795" s="123">
        <f t="shared" ca="1" si="533"/>
        <v>436.18705999999997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1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45489</v>
      </c>
      <c r="B1796" s="122">
        <f t="shared" ca="1" si="522"/>
        <v>10440.69758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1.4661900084713899</v>
      </c>
      <c r="G1796" s="123">
        <f t="shared" ca="1" si="525"/>
        <v>1.40974730736087</v>
      </c>
      <c r="H1796" s="123">
        <f t="shared" ca="1" si="526"/>
        <v>1.04003746</v>
      </c>
      <c r="I1796" s="124">
        <f t="shared" si="521"/>
        <v>0.01</v>
      </c>
      <c r="J1796" s="125">
        <f t="shared" si="527"/>
        <v>45348</v>
      </c>
      <c r="K1796" s="126">
        <f t="shared" si="528"/>
        <v>98</v>
      </c>
      <c r="L1796" s="127">
        <f t="shared" si="529"/>
        <v>98</v>
      </c>
      <c r="M1796" s="128">
        <f t="shared" si="530"/>
        <v>1.0038770699999999</v>
      </c>
      <c r="N1796" s="128">
        <f t="shared" ca="1" si="531"/>
        <v>1.044069758</v>
      </c>
      <c r="O1796" s="127">
        <f t="shared" si="532"/>
        <v>0</v>
      </c>
      <c r="P1796" s="123">
        <f t="shared" ca="1" si="533"/>
        <v>440.69758000000002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1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45490</v>
      </c>
      <c r="B1797" s="122">
        <f t="shared" ca="1" si="522"/>
        <v>10445.210039989999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1.4667657812877199</v>
      </c>
      <c r="G1797" s="123">
        <f t="shared" ca="1" si="525"/>
        <v>1.40974730736087</v>
      </c>
      <c r="H1797" s="123">
        <f t="shared" ca="1" si="526"/>
        <v>1.04044588</v>
      </c>
      <c r="I1797" s="124">
        <f t="shared" si="521"/>
        <v>0.01</v>
      </c>
      <c r="J1797" s="125">
        <f t="shared" si="527"/>
        <v>45348</v>
      </c>
      <c r="K1797" s="126">
        <f t="shared" si="528"/>
        <v>99</v>
      </c>
      <c r="L1797" s="127">
        <f t="shared" si="529"/>
        <v>99</v>
      </c>
      <c r="M1797" s="128">
        <f t="shared" si="530"/>
        <v>1.0039167090000001</v>
      </c>
      <c r="N1797" s="128">
        <f t="shared" ca="1" si="531"/>
        <v>1.0445210039999999</v>
      </c>
      <c r="O1797" s="127">
        <f t="shared" si="532"/>
        <v>0</v>
      </c>
      <c r="P1797" s="123">
        <f t="shared" ca="1" si="533"/>
        <v>445.21003998999998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1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45491</v>
      </c>
      <c r="B1798" s="122">
        <f t="shared" ca="1" si="522"/>
        <v>10449.72454999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1.4673417802100299</v>
      </c>
      <c r="G1798" s="123">
        <f t="shared" ca="1" si="525"/>
        <v>1.40974730736087</v>
      </c>
      <c r="H1798" s="123">
        <f t="shared" ca="1" si="526"/>
        <v>1.04085447</v>
      </c>
      <c r="I1798" s="124">
        <f t="shared" si="521"/>
        <v>0.01</v>
      </c>
      <c r="J1798" s="125">
        <f t="shared" si="527"/>
        <v>45348</v>
      </c>
      <c r="K1798" s="126">
        <f t="shared" si="528"/>
        <v>100</v>
      </c>
      <c r="L1798" s="127">
        <f t="shared" si="529"/>
        <v>100</v>
      </c>
      <c r="M1798" s="128">
        <f t="shared" si="530"/>
        <v>1.0039563499999999</v>
      </c>
      <c r="N1798" s="128">
        <f t="shared" ca="1" si="531"/>
        <v>1.0449724549999999</v>
      </c>
      <c r="O1798" s="127">
        <f t="shared" si="532"/>
        <v>0</v>
      </c>
      <c r="P1798" s="123">
        <f t="shared" ca="1" si="533"/>
        <v>449.72454999000001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1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45492</v>
      </c>
      <c r="B1799" s="122">
        <f t="shared" ca="1" si="522"/>
        <v>10454.24088999</v>
      </c>
      <c r="C1799" s="123">
        <f t="shared" si="523"/>
        <v>10000</v>
      </c>
      <c r="D1799" s="124">
        <f ca="1">IF(A1799&lt;$B$1,VLOOKUP(A1799,[1]DI!$A$4:$B$15000,2,FALSE),0)</f>
        <v>0.104</v>
      </c>
      <c r="E1799" s="123">
        <f t="shared" ca="1" si="524"/>
        <v>1.0003926999999999</v>
      </c>
      <c r="F1799" s="123">
        <f ca="1">(TRUNC(PRODUCT($E$12:$E1798),16))</f>
        <v>1.4679180053271199</v>
      </c>
      <c r="G1799" s="123">
        <f t="shared" ca="1" si="525"/>
        <v>1.40974730736087</v>
      </c>
      <c r="H1799" s="123">
        <f t="shared" ca="1" si="526"/>
        <v>1.0412632100000001</v>
      </c>
      <c r="I1799" s="124">
        <f t="shared" si="521"/>
        <v>0.01</v>
      </c>
      <c r="J1799" s="125">
        <f t="shared" si="527"/>
        <v>45348</v>
      </c>
      <c r="K1799" s="126">
        <f t="shared" si="528"/>
        <v>101</v>
      </c>
      <c r="L1799" s="127">
        <f t="shared" si="529"/>
        <v>101</v>
      </c>
      <c r="M1799" s="128">
        <f t="shared" si="530"/>
        <v>1.0039959919999999</v>
      </c>
      <c r="N1799" s="128">
        <f t="shared" ca="1" si="531"/>
        <v>1.0454240889999999</v>
      </c>
      <c r="O1799" s="127">
        <f t="shared" si="532"/>
        <v>0</v>
      </c>
      <c r="P1799" s="123">
        <f t="shared" ca="1" si="533"/>
        <v>454.24088999000003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1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45493</v>
      </c>
      <c r="B1800" s="122">
        <f t="shared" ca="1" si="522"/>
        <v>10458.759190000001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1.46849445672781</v>
      </c>
      <c r="G1800" s="123">
        <f t="shared" ca="1" si="525"/>
        <v>1.40974730736087</v>
      </c>
      <c r="H1800" s="123">
        <f t="shared" ca="1" si="526"/>
        <v>1.0416721099999999</v>
      </c>
      <c r="I1800" s="124">
        <f t="shared" si="521"/>
        <v>0.01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1.004035636</v>
      </c>
      <c r="N1800" s="128">
        <f t="shared" ca="1" si="531"/>
        <v>1.045875919</v>
      </c>
      <c r="O1800" s="127">
        <f t="shared" si="532"/>
        <v>0</v>
      </c>
      <c r="P1800" s="123">
        <f t="shared" ca="1" si="533"/>
        <v>458.75918999999999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1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45494</v>
      </c>
      <c r="B1801" s="122">
        <f t="shared" ca="1" si="522"/>
        <v>10458.759190000001</v>
      </c>
      <c r="C1801" s="123">
        <f t="shared" si="523"/>
        <v>10000</v>
      </c>
      <c r="D1801" s="124">
        <f ca="1">IF(A1801&lt;$B$1,VLOOKUP(A1801,[1]DI!$A$4:$B$15000,2,FALSE),0)</f>
        <v>0</v>
      </c>
      <c r="E1801" s="123">
        <f t="shared" ca="1" si="524"/>
        <v>1</v>
      </c>
      <c r="F1801" s="123">
        <f ca="1">(TRUNC(PRODUCT($E$12:$E1800),16))</f>
        <v>1.46849445672781</v>
      </c>
      <c r="G1801" s="123">
        <f t="shared" ca="1" si="525"/>
        <v>1.40974730736087</v>
      </c>
      <c r="H1801" s="123">
        <f t="shared" ca="1" si="526"/>
        <v>1.0416721099999999</v>
      </c>
      <c r="I1801" s="124">
        <f t="shared" si="521"/>
        <v>0.01</v>
      </c>
      <c r="J1801" s="125">
        <f t="shared" si="527"/>
        <v>45348</v>
      </c>
      <c r="K1801" s="126">
        <f t="shared" si="528"/>
        <v>101</v>
      </c>
      <c r="L1801" s="127">
        <f t="shared" si="529"/>
        <v>102</v>
      </c>
      <c r="M1801" s="128">
        <f t="shared" si="530"/>
        <v>1.004035636</v>
      </c>
      <c r="N1801" s="128">
        <f t="shared" ca="1" si="531"/>
        <v>1.045875919</v>
      </c>
      <c r="O1801" s="127">
        <f t="shared" si="532"/>
        <v>0</v>
      </c>
      <c r="P1801" s="123">
        <f t="shared" ca="1" si="533"/>
        <v>458.75918999999999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1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45495</v>
      </c>
      <c r="B1802" s="122">
        <f t="shared" ca="1" si="522"/>
        <v>10458.759190000001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1.46849445672781</v>
      </c>
      <c r="G1802" s="123">
        <f t="shared" ca="1" si="525"/>
        <v>1.40974730736087</v>
      </c>
      <c r="H1802" s="123">
        <f t="shared" ca="1" si="526"/>
        <v>1.0416721099999999</v>
      </c>
      <c r="I1802" s="124">
        <f t="shared" si="521"/>
        <v>0.01</v>
      </c>
      <c r="J1802" s="125">
        <f t="shared" si="527"/>
        <v>45348</v>
      </c>
      <c r="K1802" s="126">
        <f t="shared" si="528"/>
        <v>102</v>
      </c>
      <c r="L1802" s="127">
        <f t="shared" si="529"/>
        <v>102</v>
      </c>
      <c r="M1802" s="128">
        <f t="shared" si="530"/>
        <v>1.004035636</v>
      </c>
      <c r="N1802" s="128">
        <f t="shared" ca="1" si="531"/>
        <v>1.045875919</v>
      </c>
      <c r="O1802" s="127">
        <f t="shared" si="532"/>
        <v>0</v>
      </c>
      <c r="P1802" s="123">
        <f t="shared" ca="1" si="533"/>
        <v>458.75918999999999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1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45496</v>
      </c>
      <c r="B1803" s="122">
        <f t="shared" ca="1" si="522"/>
        <v>10463.279549999999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1.4690711345009699</v>
      </c>
      <c r="G1803" s="123">
        <f t="shared" ca="1" si="525"/>
        <v>1.40974730736087</v>
      </c>
      <c r="H1803" s="123">
        <f t="shared" ca="1" si="526"/>
        <v>1.0420811800000001</v>
      </c>
      <c r="I1803" s="124">
        <f t="shared" si="521"/>
        <v>0.01</v>
      </c>
      <c r="J1803" s="125">
        <f t="shared" si="527"/>
        <v>45348</v>
      </c>
      <c r="K1803" s="126">
        <f t="shared" si="528"/>
        <v>103</v>
      </c>
      <c r="L1803" s="127">
        <f t="shared" si="529"/>
        <v>103</v>
      </c>
      <c r="M1803" s="128">
        <f t="shared" si="530"/>
        <v>1.0040752820000001</v>
      </c>
      <c r="N1803" s="128">
        <f t="shared" ca="1" si="531"/>
        <v>1.046327955</v>
      </c>
      <c r="O1803" s="127">
        <f t="shared" si="532"/>
        <v>0</v>
      </c>
      <c r="P1803" s="123">
        <f t="shared" ca="1" si="533"/>
        <v>463.27954999999997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1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45497</v>
      </c>
      <c r="B1804" s="122">
        <f t="shared" ca="1" si="522"/>
        <v>10467.801740000001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1.46964803873548</v>
      </c>
      <c r="G1804" s="123">
        <f t="shared" ca="1" si="525"/>
        <v>1.40974730736087</v>
      </c>
      <c r="H1804" s="123">
        <f t="shared" ca="1" si="526"/>
        <v>1.0424903999999999</v>
      </c>
      <c r="I1804" s="124">
        <f t="shared" si="521"/>
        <v>0.01</v>
      </c>
      <c r="J1804" s="125">
        <f t="shared" si="527"/>
        <v>45348</v>
      </c>
      <c r="K1804" s="126">
        <f t="shared" si="528"/>
        <v>104</v>
      </c>
      <c r="L1804" s="127">
        <f t="shared" si="529"/>
        <v>104</v>
      </c>
      <c r="M1804" s="128">
        <f t="shared" si="530"/>
        <v>1.004114929</v>
      </c>
      <c r="N1804" s="128">
        <f t="shared" ca="1" si="531"/>
        <v>1.046780174</v>
      </c>
      <c r="O1804" s="127">
        <f t="shared" si="532"/>
        <v>0</v>
      </c>
      <c r="P1804" s="123">
        <f t="shared" ca="1" si="533"/>
        <v>467.80174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1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8" si="538">(A1804+1)</f>
        <v>45498</v>
      </c>
      <c r="B1805" s="122">
        <f t="shared" ca="1" si="522"/>
        <v>10472.325989999999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1.4702251695202999</v>
      </c>
      <c r="G1805" s="123">
        <f t="shared" ca="1" si="525"/>
        <v>1.40974730736087</v>
      </c>
      <c r="H1805" s="123">
        <f t="shared" ca="1" si="526"/>
        <v>1.0428997900000001</v>
      </c>
      <c r="I1805" s="124">
        <f t="shared" ref="I1805:I1838" si="539">I1804</f>
        <v>0.01</v>
      </c>
      <c r="J1805" s="125">
        <f t="shared" si="527"/>
        <v>45348</v>
      </c>
      <c r="K1805" s="126">
        <f t="shared" si="528"/>
        <v>105</v>
      </c>
      <c r="L1805" s="127">
        <f t="shared" si="529"/>
        <v>105</v>
      </c>
      <c r="M1805" s="128">
        <f t="shared" si="530"/>
        <v>1.0041545780000001</v>
      </c>
      <c r="N1805" s="128">
        <f t="shared" ca="1" si="531"/>
        <v>1.047232599</v>
      </c>
      <c r="O1805" s="127">
        <f t="shared" si="532"/>
        <v>0</v>
      </c>
      <c r="P1805" s="123">
        <f t="shared" ca="1" si="533"/>
        <v>472.32598999999999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1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45499</v>
      </c>
      <c r="B1806" s="122">
        <f t="shared" ca="1" si="522"/>
        <v>10476.852169989999</v>
      </c>
      <c r="C1806" s="123">
        <f t="shared" si="523"/>
        <v>10000</v>
      </c>
      <c r="D1806" s="124">
        <f ca="1">IF(A1806&lt;$B$1,VLOOKUP(A1806,[1]DI!$A$4:$B$15000,2,FALSE),0)</f>
        <v>0.104</v>
      </c>
      <c r="E1806" s="123">
        <f t="shared" ca="1" si="524"/>
        <v>1.0003926999999999</v>
      </c>
      <c r="F1806" s="123">
        <f ca="1">(TRUNC(PRODUCT($E$12:$E1805),16))</f>
        <v>1.4708025269443701</v>
      </c>
      <c r="G1806" s="123">
        <f t="shared" ca="1" si="525"/>
        <v>1.40974730736087</v>
      </c>
      <c r="H1806" s="123">
        <f t="shared" ca="1" si="526"/>
        <v>1.04330934</v>
      </c>
      <c r="I1806" s="124">
        <f t="shared" si="539"/>
        <v>0.01</v>
      </c>
      <c r="J1806" s="125">
        <f t="shared" si="527"/>
        <v>45348</v>
      </c>
      <c r="K1806" s="126">
        <f t="shared" si="528"/>
        <v>106</v>
      </c>
      <c r="L1806" s="127">
        <f t="shared" si="529"/>
        <v>106</v>
      </c>
      <c r="M1806" s="128">
        <f t="shared" si="530"/>
        <v>1.004194228</v>
      </c>
      <c r="N1806" s="128">
        <f t="shared" ca="1" si="531"/>
        <v>1.0476852169999999</v>
      </c>
      <c r="O1806" s="127">
        <f t="shared" si="532"/>
        <v>0</v>
      </c>
      <c r="P1806" s="123">
        <f t="shared" ca="1" si="533"/>
        <v>476.85216998999999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1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45500</v>
      </c>
      <c r="B1807" s="122">
        <f t="shared" ca="1" si="522"/>
        <v>10481.380209999999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1.4713801110967</v>
      </c>
      <c r="G1807" s="123">
        <f t="shared" ca="1" si="525"/>
        <v>1.40974730736087</v>
      </c>
      <c r="H1807" s="123">
        <f t="shared" ca="1" si="526"/>
        <v>1.04371904</v>
      </c>
      <c r="I1807" s="124">
        <f t="shared" si="539"/>
        <v>0.01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1.0042338799999999</v>
      </c>
      <c r="N1807" s="128">
        <f t="shared" ca="1" si="531"/>
        <v>1.048138021</v>
      </c>
      <c r="O1807" s="127">
        <f t="shared" si="532"/>
        <v>0</v>
      </c>
      <c r="P1807" s="123">
        <f t="shared" ca="1" si="533"/>
        <v>481.38020999999998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1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45501</v>
      </c>
      <c r="B1808" s="122">
        <f t="shared" ca="1" si="522"/>
        <v>10481.380209999999</v>
      </c>
      <c r="C1808" s="123">
        <f t="shared" si="523"/>
        <v>10000</v>
      </c>
      <c r="D1808" s="124">
        <f ca="1">IF(A1808&lt;$B$1,VLOOKUP(A1808,[1]DI!$A$4:$B$15000,2,FALSE),0)</f>
        <v>0</v>
      </c>
      <c r="E1808" s="123">
        <f t="shared" ca="1" si="524"/>
        <v>1</v>
      </c>
      <c r="F1808" s="123">
        <f ca="1">(TRUNC(PRODUCT($E$12:$E1807),16))</f>
        <v>1.4713801110967</v>
      </c>
      <c r="G1808" s="123">
        <f t="shared" ca="1" si="525"/>
        <v>1.40974730736087</v>
      </c>
      <c r="H1808" s="123">
        <f t="shared" ca="1" si="526"/>
        <v>1.04371904</v>
      </c>
      <c r="I1808" s="124">
        <f t="shared" si="539"/>
        <v>0.01</v>
      </c>
      <c r="J1808" s="125">
        <f t="shared" si="527"/>
        <v>45348</v>
      </c>
      <c r="K1808" s="126">
        <f t="shared" si="528"/>
        <v>106</v>
      </c>
      <c r="L1808" s="127">
        <f t="shared" si="529"/>
        <v>107</v>
      </c>
      <c r="M1808" s="128">
        <f t="shared" si="530"/>
        <v>1.0042338799999999</v>
      </c>
      <c r="N1808" s="128">
        <f t="shared" ca="1" si="531"/>
        <v>1.048138021</v>
      </c>
      <c r="O1808" s="127">
        <f t="shared" si="532"/>
        <v>0</v>
      </c>
      <c r="P1808" s="123">
        <f t="shared" ca="1" si="533"/>
        <v>481.38020999999998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1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45502</v>
      </c>
      <c r="B1809" s="122">
        <f t="shared" ca="1" si="522"/>
        <v>10481.380209999999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1.4713801110967</v>
      </c>
      <c r="G1809" s="123">
        <f t="shared" ca="1" si="525"/>
        <v>1.40974730736087</v>
      </c>
      <c r="H1809" s="123">
        <f t="shared" ca="1" si="526"/>
        <v>1.04371904</v>
      </c>
      <c r="I1809" s="124">
        <f t="shared" si="539"/>
        <v>0.01</v>
      </c>
      <c r="J1809" s="125">
        <f t="shared" si="527"/>
        <v>45348</v>
      </c>
      <c r="K1809" s="126">
        <f t="shared" si="528"/>
        <v>107</v>
      </c>
      <c r="L1809" s="127">
        <f t="shared" si="529"/>
        <v>107</v>
      </c>
      <c r="M1809" s="128">
        <f t="shared" si="530"/>
        <v>1.0042338799999999</v>
      </c>
      <c r="N1809" s="128">
        <f t="shared" ca="1" si="531"/>
        <v>1.048138021</v>
      </c>
      <c r="O1809" s="127">
        <f t="shared" si="532"/>
        <v>0</v>
      </c>
      <c r="P1809" s="123">
        <f t="shared" ca="1" si="533"/>
        <v>481.38020999999998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1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45503</v>
      </c>
      <c r="B1810" s="122">
        <f t="shared" ca="1" si="522"/>
        <v>10485.91029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1.4719579220663299</v>
      </c>
      <c r="G1810" s="123">
        <f t="shared" ca="1" si="525"/>
        <v>1.40974730736087</v>
      </c>
      <c r="H1810" s="123">
        <f t="shared" ca="1" si="526"/>
        <v>1.04412891</v>
      </c>
      <c r="I1810" s="124">
        <f t="shared" si="539"/>
        <v>0.01</v>
      </c>
      <c r="J1810" s="125">
        <f t="shared" si="527"/>
        <v>45348</v>
      </c>
      <c r="K1810" s="126">
        <f t="shared" si="528"/>
        <v>108</v>
      </c>
      <c r="L1810" s="127">
        <f t="shared" si="529"/>
        <v>108</v>
      </c>
      <c r="M1810" s="128">
        <f t="shared" si="530"/>
        <v>1.0042735330000001</v>
      </c>
      <c r="N1810" s="128">
        <f t="shared" ca="1" si="531"/>
        <v>1.048591029</v>
      </c>
      <c r="O1810" s="127">
        <f t="shared" si="532"/>
        <v>0</v>
      </c>
      <c r="P1810" s="123">
        <f t="shared" ca="1" si="533"/>
        <v>485.91028999999997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1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45504</v>
      </c>
      <c r="B1811" s="122">
        <f t="shared" ca="1" si="522"/>
        <v>10490.44233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1.47253595994232</v>
      </c>
      <c r="G1811" s="123">
        <f t="shared" ca="1" si="525"/>
        <v>1.40974730736087</v>
      </c>
      <c r="H1811" s="123">
        <f t="shared" ca="1" si="526"/>
        <v>1.04453894</v>
      </c>
      <c r="I1811" s="124">
        <f t="shared" si="539"/>
        <v>0.01</v>
      </c>
      <c r="J1811" s="125">
        <f t="shared" si="527"/>
        <v>45348</v>
      </c>
      <c r="K1811" s="126">
        <f t="shared" si="528"/>
        <v>109</v>
      </c>
      <c r="L1811" s="127">
        <f t="shared" si="529"/>
        <v>109</v>
      </c>
      <c r="M1811" s="128">
        <f t="shared" si="530"/>
        <v>1.004313188</v>
      </c>
      <c r="N1811" s="128">
        <f t="shared" ca="1" si="531"/>
        <v>1.049044233</v>
      </c>
      <c r="O1811" s="127">
        <f t="shared" si="532"/>
        <v>0</v>
      </c>
      <c r="P1811" s="123">
        <f t="shared" ca="1" si="533"/>
        <v>490.44233000000003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1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45505</v>
      </c>
      <c r="B1812" s="122">
        <f t="shared" ca="1" si="522"/>
        <v>10494.97632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1.4731142248137901</v>
      </c>
      <c r="G1812" s="123">
        <f t="shared" ca="1" si="525"/>
        <v>1.40974730736087</v>
      </c>
      <c r="H1812" s="123">
        <f t="shared" ca="1" si="526"/>
        <v>1.04494913</v>
      </c>
      <c r="I1812" s="124">
        <f t="shared" si="539"/>
        <v>0.01</v>
      </c>
      <c r="J1812" s="125">
        <f t="shared" si="527"/>
        <v>45348</v>
      </c>
      <c r="K1812" s="126">
        <f t="shared" si="528"/>
        <v>110</v>
      </c>
      <c r="L1812" s="127">
        <f t="shared" si="529"/>
        <v>110</v>
      </c>
      <c r="M1812" s="128">
        <f t="shared" si="530"/>
        <v>1.0043528450000001</v>
      </c>
      <c r="N1812" s="128">
        <f t="shared" ca="1" si="531"/>
        <v>1.049497632</v>
      </c>
      <c r="O1812" s="127">
        <f t="shared" si="532"/>
        <v>0</v>
      </c>
      <c r="P1812" s="123">
        <f t="shared" ca="1" si="533"/>
        <v>494.97631999999999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1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45506</v>
      </c>
      <c r="B1813" s="122">
        <f t="shared" ca="1" si="522"/>
        <v>10499.51225</v>
      </c>
      <c r="C1813" s="123">
        <f t="shared" si="523"/>
        <v>10000</v>
      </c>
      <c r="D1813" s="124">
        <f ca="1">IF(A1813&lt;$B$1,VLOOKUP(A1813,[1]DI!$A$4:$B$15000,2,FALSE),0)</f>
        <v>0.104</v>
      </c>
      <c r="E1813" s="123">
        <f t="shared" ca="1" si="524"/>
        <v>1.0003926999999999</v>
      </c>
      <c r="F1813" s="123">
        <f ca="1">(TRUNC(PRODUCT($E$12:$E1812),16))</f>
        <v>1.4736927167698699</v>
      </c>
      <c r="G1813" s="123">
        <f t="shared" ca="1" si="525"/>
        <v>1.40974730736087</v>
      </c>
      <c r="H1813" s="123">
        <f t="shared" ca="1" si="526"/>
        <v>1.0453594799999999</v>
      </c>
      <c r="I1813" s="124">
        <f t="shared" si="539"/>
        <v>0.01</v>
      </c>
      <c r="J1813" s="125">
        <f t="shared" si="527"/>
        <v>45348</v>
      </c>
      <c r="K1813" s="126">
        <f t="shared" si="528"/>
        <v>111</v>
      </c>
      <c r="L1813" s="127">
        <f t="shared" si="529"/>
        <v>111</v>
      </c>
      <c r="M1813" s="128">
        <f t="shared" si="530"/>
        <v>1.004392503</v>
      </c>
      <c r="N1813" s="128">
        <f t="shared" ca="1" si="531"/>
        <v>1.049951225</v>
      </c>
      <c r="O1813" s="127">
        <f t="shared" si="532"/>
        <v>0</v>
      </c>
      <c r="P1813" s="123">
        <f t="shared" ca="1" si="533"/>
        <v>499.51224999999999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1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45507</v>
      </c>
      <c r="B1814" s="122">
        <f t="shared" ca="1" si="522"/>
        <v>10504.050219999999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1.47427143589975</v>
      </c>
      <c r="G1814" s="123">
        <f t="shared" ca="1" si="525"/>
        <v>1.40974730736087</v>
      </c>
      <c r="H1814" s="123">
        <f t="shared" ca="1" si="526"/>
        <v>1.0457700000000001</v>
      </c>
      <c r="I1814" s="124">
        <f t="shared" si="539"/>
        <v>0.01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1.0044321620000001</v>
      </c>
      <c r="N1814" s="128">
        <f t="shared" ca="1" si="531"/>
        <v>1.0504050220000001</v>
      </c>
      <c r="O1814" s="127">
        <f t="shared" si="532"/>
        <v>0</v>
      </c>
      <c r="P1814" s="123">
        <f t="shared" ca="1" si="533"/>
        <v>504.05022000000002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1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45508</v>
      </c>
      <c r="B1815" s="122">
        <f t="shared" ca="1" si="522"/>
        <v>10504.050219999999</v>
      </c>
      <c r="C1815" s="123">
        <f t="shared" si="523"/>
        <v>10000</v>
      </c>
      <c r="D1815" s="124">
        <f ca="1">IF(A1815&lt;$B$1,VLOOKUP(A1815,[1]DI!$A$4:$B$15000,2,FALSE),0)</f>
        <v>0</v>
      </c>
      <c r="E1815" s="123">
        <f t="shared" ca="1" si="524"/>
        <v>1</v>
      </c>
      <c r="F1815" s="123">
        <f ca="1">(TRUNC(PRODUCT($E$12:$E1814),16))</f>
        <v>1.47427143589975</v>
      </c>
      <c r="G1815" s="123">
        <f t="shared" ca="1" si="525"/>
        <v>1.40974730736087</v>
      </c>
      <c r="H1815" s="123">
        <f t="shared" ca="1" si="526"/>
        <v>1.0457700000000001</v>
      </c>
      <c r="I1815" s="124">
        <f t="shared" si="539"/>
        <v>0.01</v>
      </c>
      <c r="J1815" s="125">
        <f t="shared" si="527"/>
        <v>45348</v>
      </c>
      <c r="K1815" s="126">
        <f t="shared" si="528"/>
        <v>111</v>
      </c>
      <c r="L1815" s="127">
        <f t="shared" si="529"/>
        <v>112</v>
      </c>
      <c r="M1815" s="128">
        <f t="shared" si="530"/>
        <v>1.0044321620000001</v>
      </c>
      <c r="N1815" s="128">
        <f t="shared" ca="1" si="531"/>
        <v>1.0504050220000001</v>
      </c>
      <c r="O1815" s="127">
        <f t="shared" si="532"/>
        <v>0</v>
      </c>
      <c r="P1815" s="123">
        <f t="shared" ca="1" si="533"/>
        <v>504.05022000000002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1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45509</v>
      </c>
      <c r="B1816" s="122">
        <f t="shared" ca="1" si="522"/>
        <v>10504.050219999999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1.47427143589975</v>
      </c>
      <c r="G1816" s="123">
        <f t="shared" ca="1" si="525"/>
        <v>1.40974730736087</v>
      </c>
      <c r="H1816" s="123">
        <f t="shared" ca="1" si="526"/>
        <v>1.0457700000000001</v>
      </c>
      <c r="I1816" s="124">
        <f t="shared" si="539"/>
        <v>0.01</v>
      </c>
      <c r="J1816" s="125">
        <f t="shared" si="527"/>
        <v>45348</v>
      </c>
      <c r="K1816" s="126">
        <f t="shared" si="528"/>
        <v>112</v>
      </c>
      <c r="L1816" s="127">
        <f t="shared" si="529"/>
        <v>112</v>
      </c>
      <c r="M1816" s="128">
        <f t="shared" si="530"/>
        <v>1.0044321620000001</v>
      </c>
      <c r="N1816" s="128">
        <f t="shared" ca="1" si="531"/>
        <v>1.0504050220000001</v>
      </c>
      <c r="O1816" s="127">
        <f t="shared" si="532"/>
        <v>0</v>
      </c>
      <c r="P1816" s="123">
        <f t="shared" ca="1" si="533"/>
        <v>504.05022000000002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1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45510</v>
      </c>
      <c r="B1817" s="122">
        <f t="shared" ca="1" si="522"/>
        <v>10508.59006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1.47485038229263</v>
      </c>
      <c r="G1817" s="123">
        <f t="shared" ca="1" si="525"/>
        <v>1.40974730736087</v>
      </c>
      <c r="H1817" s="123">
        <f t="shared" ca="1" si="526"/>
        <v>1.04618067</v>
      </c>
      <c r="I1817" s="124">
        <f t="shared" si="539"/>
        <v>0.01</v>
      </c>
      <c r="J1817" s="125">
        <f t="shared" si="527"/>
        <v>45348</v>
      </c>
      <c r="K1817" s="126">
        <f t="shared" si="528"/>
        <v>113</v>
      </c>
      <c r="L1817" s="127">
        <f t="shared" si="529"/>
        <v>113</v>
      </c>
      <c r="M1817" s="128">
        <f t="shared" si="530"/>
        <v>1.0044718239999999</v>
      </c>
      <c r="N1817" s="128">
        <f t="shared" ca="1" si="531"/>
        <v>1.050859006</v>
      </c>
      <c r="O1817" s="127">
        <f t="shared" si="532"/>
        <v>0</v>
      </c>
      <c r="P1817" s="123">
        <f t="shared" ca="1" si="533"/>
        <v>508.59005999999999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1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45511</v>
      </c>
      <c r="B1818" s="122">
        <f t="shared" ca="1" si="522"/>
        <v>10513.13183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1.4754295560377499</v>
      </c>
      <c r="G1818" s="123">
        <f t="shared" ca="1" si="525"/>
        <v>1.40974730736087</v>
      </c>
      <c r="H1818" s="123">
        <f t="shared" ca="1" si="526"/>
        <v>1.0465914999999999</v>
      </c>
      <c r="I1818" s="124">
        <f t="shared" si="539"/>
        <v>0.01</v>
      </c>
      <c r="J1818" s="125">
        <f t="shared" si="527"/>
        <v>45348</v>
      </c>
      <c r="K1818" s="126">
        <f t="shared" si="528"/>
        <v>114</v>
      </c>
      <c r="L1818" s="127">
        <f t="shared" si="529"/>
        <v>114</v>
      </c>
      <c r="M1818" s="128">
        <f t="shared" si="530"/>
        <v>1.004511486</v>
      </c>
      <c r="N1818" s="128">
        <f t="shared" ca="1" si="531"/>
        <v>1.051313183</v>
      </c>
      <c r="O1818" s="127">
        <f t="shared" si="532"/>
        <v>0</v>
      </c>
      <c r="P1818" s="123">
        <f t="shared" ca="1" si="533"/>
        <v>513.13183000000004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1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45512</v>
      </c>
      <c r="B1819" s="122">
        <f t="shared" ca="1" si="522"/>
        <v>10517.675660000001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1.4760089572244099</v>
      </c>
      <c r="G1819" s="123">
        <f t="shared" ca="1" si="525"/>
        <v>1.40974730736087</v>
      </c>
      <c r="H1819" s="123">
        <f t="shared" ca="1" si="526"/>
        <v>1.0470025000000001</v>
      </c>
      <c r="I1819" s="124">
        <f t="shared" si="539"/>
        <v>0.01</v>
      </c>
      <c r="J1819" s="125">
        <f t="shared" si="527"/>
        <v>45348</v>
      </c>
      <c r="K1819" s="126">
        <f t="shared" si="528"/>
        <v>115</v>
      </c>
      <c r="L1819" s="127">
        <f t="shared" si="529"/>
        <v>115</v>
      </c>
      <c r="M1819" s="128">
        <f t="shared" si="530"/>
        <v>1.004551151</v>
      </c>
      <c r="N1819" s="128">
        <f t="shared" ca="1" si="531"/>
        <v>1.0517675660000001</v>
      </c>
      <c r="O1819" s="127">
        <f t="shared" si="532"/>
        <v>0</v>
      </c>
      <c r="P1819" s="123">
        <f t="shared" ca="1" si="533"/>
        <v>517.67565999999999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1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45513</v>
      </c>
      <c r="B1820" s="122">
        <f t="shared" ca="1" si="522"/>
        <v>10522.22143999</v>
      </c>
      <c r="C1820" s="123">
        <f t="shared" si="523"/>
        <v>10000</v>
      </c>
      <c r="D1820" s="124">
        <f ca="1">IF(A1820&lt;$B$1,VLOOKUP(A1820,[1]DI!$A$4:$B$15000,2,FALSE),0)</f>
        <v>0.104</v>
      </c>
      <c r="E1820" s="123">
        <f t="shared" ca="1" si="524"/>
        <v>1.0003926999999999</v>
      </c>
      <c r="F1820" s="123">
        <f ca="1">(TRUNC(PRODUCT($E$12:$E1819),16))</f>
        <v>1.4765885859419099</v>
      </c>
      <c r="G1820" s="123">
        <f t="shared" ca="1" si="525"/>
        <v>1.40974730736087</v>
      </c>
      <c r="H1820" s="123">
        <f t="shared" ca="1" si="526"/>
        <v>1.0474136599999999</v>
      </c>
      <c r="I1820" s="124">
        <f t="shared" si="539"/>
        <v>0.01</v>
      </c>
      <c r="J1820" s="125">
        <f t="shared" si="527"/>
        <v>45348</v>
      </c>
      <c r="K1820" s="126">
        <f t="shared" si="528"/>
        <v>116</v>
      </c>
      <c r="L1820" s="127">
        <f t="shared" si="529"/>
        <v>116</v>
      </c>
      <c r="M1820" s="128">
        <f t="shared" si="530"/>
        <v>1.004590817</v>
      </c>
      <c r="N1820" s="128">
        <f t="shared" ca="1" si="531"/>
        <v>1.0522221439999999</v>
      </c>
      <c r="O1820" s="127">
        <f t="shared" si="532"/>
        <v>0</v>
      </c>
      <c r="P1820" s="123">
        <f t="shared" ca="1" si="533"/>
        <v>522.22143999000002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1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45514</v>
      </c>
      <c r="B1821" s="122">
        <f t="shared" ca="1" si="522"/>
        <v>10526.76917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1.4771684422796101</v>
      </c>
      <c r="G1821" s="123">
        <f t="shared" ca="1" si="525"/>
        <v>1.40974730736087</v>
      </c>
      <c r="H1821" s="123">
        <f t="shared" ca="1" si="526"/>
        <v>1.0478249799999999</v>
      </c>
      <c r="I1821" s="124">
        <f t="shared" si="539"/>
        <v>0.01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1.004630484</v>
      </c>
      <c r="N1821" s="128">
        <f t="shared" ca="1" si="531"/>
        <v>1.0526769170000001</v>
      </c>
      <c r="O1821" s="127">
        <f t="shared" si="532"/>
        <v>0</v>
      </c>
      <c r="P1821" s="123">
        <f t="shared" ca="1" si="533"/>
        <v>526.76917000000003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1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45515</v>
      </c>
      <c r="B1822" s="122">
        <f t="shared" ca="1" si="522"/>
        <v>10526.76917</v>
      </c>
      <c r="C1822" s="123">
        <f t="shared" si="523"/>
        <v>10000</v>
      </c>
      <c r="D1822" s="124">
        <f ca="1">IF(A1822&lt;$B$1,VLOOKUP(A1822,[1]DI!$A$4:$B$15000,2,FALSE),0)</f>
        <v>0</v>
      </c>
      <c r="E1822" s="123">
        <f t="shared" ca="1" si="524"/>
        <v>1</v>
      </c>
      <c r="F1822" s="123">
        <f ca="1">(TRUNC(PRODUCT($E$12:$E1821),16))</f>
        <v>1.4771684422796101</v>
      </c>
      <c r="G1822" s="123">
        <f t="shared" ca="1" si="525"/>
        <v>1.40974730736087</v>
      </c>
      <c r="H1822" s="123">
        <f t="shared" ca="1" si="526"/>
        <v>1.0478249799999999</v>
      </c>
      <c r="I1822" s="124">
        <f t="shared" si="539"/>
        <v>0.01</v>
      </c>
      <c r="J1822" s="125">
        <f t="shared" si="527"/>
        <v>45348</v>
      </c>
      <c r="K1822" s="126">
        <f t="shared" si="528"/>
        <v>116</v>
      </c>
      <c r="L1822" s="127">
        <f t="shared" si="529"/>
        <v>117</v>
      </c>
      <c r="M1822" s="128">
        <f t="shared" si="530"/>
        <v>1.004630484</v>
      </c>
      <c r="N1822" s="128">
        <f t="shared" ca="1" si="531"/>
        <v>1.0526769170000001</v>
      </c>
      <c r="O1822" s="127">
        <f t="shared" si="532"/>
        <v>0</v>
      </c>
      <c r="P1822" s="123">
        <f t="shared" ca="1" si="533"/>
        <v>526.76917000000003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1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45516</v>
      </c>
      <c r="B1823" s="122">
        <f t="shared" ca="1" si="522"/>
        <v>10526.76917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1.4771684422796101</v>
      </c>
      <c r="G1823" s="123">
        <f t="shared" ca="1" si="525"/>
        <v>1.40974730736087</v>
      </c>
      <c r="H1823" s="123">
        <f t="shared" ca="1" si="526"/>
        <v>1.0478249799999999</v>
      </c>
      <c r="I1823" s="124">
        <f t="shared" si="539"/>
        <v>0.01</v>
      </c>
      <c r="J1823" s="125">
        <f t="shared" si="527"/>
        <v>45348</v>
      </c>
      <c r="K1823" s="126">
        <f t="shared" si="528"/>
        <v>117</v>
      </c>
      <c r="L1823" s="127">
        <f t="shared" si="529"/>
        <v>117</v>
      </c>
      <c r="M1823" s="128">
        <f t="shared" si="530"/>
        <v>1.004630484</v>
      </c>
      <c r="N1823" s="128">
        <f t="shared" ca="1" si="531"/>
        <v>1.0526769170000001</v>
      </c>
      <c r="O1823" s="127">
        <f t="shared" si="532"/>
        <v>0</v>
      </c>
      <c r="P1823" s="123">
        <f t="shared" ca="1" si="533"/>
        <v>526.76917000000003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1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45517</v>
      </c>
      <c r="B1824" s="122">
        <f t="shared" ca="1" si="522"/>
        <v>10531.31885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1.4777485263268899</v>
      </c>
      <c r="G1824" s="123">
        <f t="shared" ca="1" si="525"/>
        <v>1.40974730736087</v>
      </c>
      <c r="H1824" s="123">
        <f t="shared" ca="1" si="526"/>
        <v>1.04823646</v>
      </c>
      <c r="I1824" s="124">
        <f t="shared" si="539"/>
        <v>0.01</v>
      </c>
      <c r="J1824" s="125">
        <f t="shared" si="527"/>
        <v>45348</v>
      </c>
      <c r="K1824" s="126">
        <f t="shared" si="528"/>
        <v>118</v>
      </c>
      <c r="L1824" s="127">
        <f t="shared" si="529"/>
        <v>118</v>
      </c>
      <c r="M1824" s="128">
        <f t="shared" si="530"/>
        <v>1.004670153</v>
      </c>
      <c r="N1824" s="128">
        <f t="shared" ca="1" si="531"/>
        <v>1.053131885</v>
      </c>
      <c r="O1824" s="127">
        <f t="shared" si="532"/>
        <v>0</v>
      </c>
      <c r="P1824" s="123">
        <f t="shared" ca="1" si="533"/>
        <v>531.31885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1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45518</v>
      </c>
      <c r="B1825" s="122">
        <f t="shared" ca="1" si="522"/>
        <v>10535.87048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1.4783288381731801</v>
      </c>
      <c r="G1825" s="123">
        <f t="shared" ca="1" si="525"/>
        <v>1.40974730736087</v>
      </c>
      <c r="H1825" s="123">
        <f t="shared" ca="1" si="526"/>
        <v>1.0486481000000001</v>
      </c>
      <c r="I1825" s="124">
        <f t="shared" si="539"/>
        <v>0.01</v>
      </c>
      <c r="J1825" s="125">
        <f t="shared" si="527"/>
        <v>45348</v>
      </c>
      <c r="K1825" s="126">
        <f t="shared" si="528"/>
        <v>119</v>
      </c>
      <c r="L1825" s="127">
        <f t="shared" si="529"/>
        <v>119</v>
      </c>
      <c r="M1825" s="128">
        <f t="shared" si="530"/>
        <v>1.0047098240000001</v>
      </c>
      <c r="N1825" s="128">
        <f t="shared" ca="1" si="531"/>
        <v>1.053587048</v>
      </c>
      <c r="O1825" s="127">
        <f t="shared" si="532"/>
        <v>0</v>
      </c>
      <c r="P1825" s="123">
        <f t="shared" ca="1" si="533"/>
        <v>535.87048000000004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1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45519</v>
      </c>
      <c r="B1826" s="122">
        <f t="shared" ca="1" si="522"/>
        <v>10540.42415999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1.4789093779079301</v>
      </c>
      <c r="G1826" s="123">
        <f t="shared" ca="1" si="525"/>
        <v>1.40974730736087</v>
      </c>
      <c r="H1826" s="123">
        <f t="shared" ca="1" si="526"/>
        <v>1.04905991</v>
      </c>
      <c r="I1826" s="124">
        <f t="shared" si="539"/>
        <v>0.01</v>
      </c>
      <c r="J1826" s="125">
        <f t="shared" si="527"/>
        <v>45348</v>
      </c>
      <c r="K1826" s="126">
        <f t="shared" si="528"/>
        <v>120</v>
      </c>
      <c r="L1826" s="127">
        <f t="shared" si="529"/>
        <v>120</v>
      </c>
      <c r="M1826" s="128">
        <f t="shared" si="530"/>
        <v>1.0047494960000001</v>
      </c>
      <c r="N1826" s="128">
        <f t="shared" ca="1" si="531"/>
        <v>1.0540424159999999</v>
      </c>
      <c r="O1826" s="127">
        <f t="shared" si="532"/>
        <v>0</v>
      </c>
      <c r="P1826" s="123">
        <f t="shared" ca="1" si="533"/>
        <v>540.42415999000002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1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45520</v>
      </c>
      <c r="B1827" s="122">
        <f t="shared" ca="1" si="522"/>
        <v>10544.97969</v>
      </c>
      <c r="C1827" s="123">
        <f t="shared" si="523"/>
        <v>10000</v>
      </c>
      <c r="D1827" s="124">
        <f ca="1">IF(A1827&lt;$B$1,VLOOKUP(A1827,[1]DI!$A$4:$B$15000,2,FALSE),0)</f>
        <v>0.104</v>
      </c>
      <c r="E1827" s="123">
        <f t="shared" ca="1" si="524"/>
        <v>1.0003926999999999</v>
      </c>
      <c r="F1827" s="123">
        <f ca="1">(TRUNC(PRODUCT($E$12:$E1826),16))</f>
        <v>1.47949014562064</v>
      </c>
      <c r="G1827" s="123">
        <f t="shared" ca="1" si="525"/>
        <v>1.40974730736087</v>
      </c>
      <c r="H1827" s="123">
        <f t="shared" ca="1" si="526"/>
        <v>1.0494718700000001</v>
      </c>
      <c r="I1827" s="124">
        <f t="shared" si="539"/>
        <v>0.01</v>
      </c>
      <c r="J1827" s="125">
        <f t="shared" si="527"/>
        <v>45348</v>
      </c>
      <c r="K1827" s="126">
        <f t="shared" si="528"/>
        <v>121</v>
      </c>
      <c r="L1827" s="127">
        <f t="shared" si="529"/>
        <v>121</v>
      </c>
      <c r="M1827" s="128">
        <f t="shared" si="530"/>
        <v>1.00478917</v>
      </c>
      <c r="N1827" s="128">
        <f t="shared" ca="1" si="531"/>
        <v>1.054497969</v>
      </c>
      <c r="O1827" s="127">
        <f t="shared" si="532"/>
        <v>0</v>
      </c>
      <c r="P1827" s="123">
        <f t="shared" ca="1" si="533"/>
        <v>544.97969000000001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1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45521</v>
      </c>
      <c r="B1828" s="122">
        <f t="shared" ca="1" si="522"/>
        <v>10549.537270000001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1.4800711414008201</v>
      </c>
      <c r="G1828" s="123">
        <f t="shared" ca="1" si="525"/>
        <v>1.40974730736087</v>
      </c>
      <c r="H1828" s="123">
        <f t="shared" ca="1" si="526"/>
        <v>1.049884</v>
      </c>
      <c r="I1828" s="124">
        <f t="shared" si="539"/>
        <v>0.01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1.004828845</v>
      </c>
      <c r="N1828" s="128">
        <f t="shared" ca="1" si="531"/>
        <v>1.054953727</v>
      </c>
      <c r="O1828" s="127">
        <f t="shared" si="532"/>
        <v>0</v>
      </c>
      <c r="P1828" s="123">
        <f t="shared" ca="1" si="533"/>
        <v>549.53727000000003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1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45522</v>
      </c>
      <c r="B1829" s="122">
        <f t="shared" ca="1" si="522"/>
        <v>10549.537270000001</v>
      </c>
      <c r="C1829" s="123">
        <f t="shared" si="523"/>
        <v>10000</v>
      </c>
      <c r="D1829" s="124">
        <f ca="1">IF(A1829&lt;$B$1,VLOOKUP(A1829,[1]DI!$A$4:$B$15000,2,FALSE),0)</f>
        <v>0</v>
      </c>
      <c r="E1829" s="123">
        <f t="shared" ca="1" si="524"/>
        <v>1</v>
      </c>
      <c r="F1829" s="123">
        <f ca="1">(TRUNC(PRODUCT($E$12:$E1828),16))</f>
        <v>1.4800711414008201</v>
      </c>
      <c r="G1829" s="123">
        <f t="shared" ca="1" si="525"/>
        <v>1.40974730736087</v>
      </c>
      <c r="H1829" s="123">
        <f t="shared" ca="1" si="526"/>
        <v>1.049884</v>
      </c>
      <c r="I1829" s="124">
        <f t="shared" si="539"/>
        <v>0.01</v>
      </c>
      <c r="J1829" s="125">
        <f t="shared" si="527"/>
        <v>45348</v>
      </c>
      <c r="K1829" s="126">
        <f t="shared" si="528"/>
        <v>121</v>
      </c>
      <c r="L1829" s="127">
        <f t="shared" si="529"/>
        <v>122</v>
      </c>
      <c r="M1829" s="128">
        <f t="shared" si="530"/>
        <v>1.004828845</v>
      </c>
      <c r="N1829" s="128">
        <f t="shared" ca="1" si="531"/>
        <v>1.054953727</v>
      </c>
      <c r="O1829" s="127">
        <f t="shared" si="532"/>
        <v>0</v>
      </c>
      <c r="P1829" s="123">
        <f t="shared" ca="1" si="533"/>
        <v>549.53727000000003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1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45523</v>
      </c>
      <c r="B1830" s="122">
        <f t="shared" ca="1" si="522"/>
        <v>10549.537270000001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1.4800711414008201</v>
      </c>
      <c r="G1830" s="123">
        <f t="shared" ca="1" si="525"/>
        <v>1.40974730736087</v>
      </c>
      <c r="H1830" s="123">
        <f t="shared" ca="1" si="526"/>
        <v>1.049884</v>
      </c>
      <c r="I1830" s="124">
        <f t="shared" si="539"/>
        <v>0.01</v>
      </c>
      <c r="J1830" s="125">
        <f t="shared" si="527"/>
        <v>45348</v>
      </c>
      <c r="K1830" s="126">
        <f t="shared" si="528"/>
        <v>122</v>
      </c>
      <c r="L1830" s="127">
        <f t="shared" si="529"/>
        <v>122</v>
      </c>
      <c r="M1830" s="128">
        <f t="shared" si="530"/>
        <v>1.004828845</v>
      </c>
      <c r="N1830" s="128">
        <f t="shared" ca="1" si="531"/>
        <v>1.054953727</v>
      </c>
      <c r="O1830" s="127">
        <f t="shared" si="532"/>
        <v>0</v>
      </c>
      <c r="P1830" s="123">
        <f t="shared" ca="1" si="533"/>
        <v>549.53727000000003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1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45524</v>
      </c>
      <c r="B1831" s="122">
        <f t="shared" ca="1" si="522"/>
        <v>10554.096809999999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1.4806523653380499</v>
      </c>
      <c r="G1831" s="123">
        <f t="shared" ca="1" si="525"/>
        <v>1.40974730736087</v>
      </c>
      <c r="H1831" s="123">
        <f t="shared" ca="1" si="526"/>
        <v>1.0502962899999999</v>
      </c>
      <c r="I1831" s="124">
        <f t="shared" si="539"/>
        <v>0.01</v>
      </c>
      <c r="J1831" s="125">
        <f t="shared" si="527"/>
        <v>45348</v>
      </c>
      <c r="K1831" s="126">
        <f t="shared" si="528"/>
        <v>123</v>
      </c>
      <c r="L1831" s="127">
        <f t="shared" si="529"/>
        <v>123</v>
      </c>
      <c r="M1831" s="128">
        <f t="shared" si="530"/>
        <v>1.004868522</v>
      </c>
      <c r="N1831" s="128">
        <f t="shared" ca="1" si="531"/>
        <v>1.055409681</v>
      </c>
      <c r="O1831" s="127">
        <f t="shared" si="532"/>
        <v>0</v>
      </c>
      <c r="P1831" s="123">
        <f t="shared" ca="1" si="533"/>
        <v>554.09681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1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45525</v>
      </c>
      <c r="B1832" s="122">
        <f t="shared" ca="1" si="522"/>
        <v>10558.658289999999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1.48123381752192</v>
      </c>
      <c r="G1832" s="123">
        <f t="shared" ca="1" si="525"/>
        <v>1.40974730736087</v>
      </c>
      <c r="H1832" s="123">
        <f t="shared" ca="1" si="526"/>
        <v>1.0507087399999999</v>
      </c>
      <c r="I1832" s="124">
        <f t="shared" si="539"/>
        <v>0.01</v>
      </c>
      <c r="J1832" s="125">
        <f t="shared" si="527"/>
        <v>45348</v>
      </c>
      <c r="K1832" s="126">
        <f t="shared" si="528"/>
        <v>124</v>
      </c>
      <c r="L1832" s="127">
        <f t="shared" si="529"/>
        <v>124</v>
      </c>
      <c r="M1832" s="128">
        <f t="shared" si="530"/>
        <v>1.0049082</v>
      </c>
      <c r="N1832" s="128">
        <f t="shared" ca="1" si="531"/>
        <v>1.055865829</v>
      </c>
      <c r="O1832" s="127">
        <f t="shared" si="532"/>
        <v>0</v>
      </c>
      <c r="P1832" s="123">
        <f t="shared" ca="1" si="533"/>
        <v>558.65828999999997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1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45526</v>
      </c>
      <c r="B1833" s="122">
        <f t="shared" ca="1" si="522"/>
        <v>10563.221729999999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1.4818154980420599</v>
      </c>
      <c r="G1833" s="123">
        <f t="shared" ca="1" si="525"/>
        <v>1.40974730736087</v>
      </c>
      <c r="H1833" s="123">
        <f t="shared" ca="1" si="526"/>
        <v>1.0511213500000001</v>
      </c>
      <c r="I1833" s="124">
        <f t="shared" si="539"/>
        <v>0.01</v>
      </c>
      <c r="J1833" s="125">
        <f t="shared" si="527"/>
        <v>45348</v>
      </c>
      <c r="K1833" s="126">
        <f t="shared" si="528"/>
        <v>125</v>
      </c>
      <c r="L1833" s="127">
        <f t="shared" si="529"/>
        <v>125</v>
      </c>
      <c r="M1833" s="128">
        <f t="shared" si="530"/>
        <v>1.0049478810000001</v>
      </c>
      <c r="N1833" s="128">
        <f t="shared" ca="1" si="531"/>
        <v>1.0563221730000001</v>
      </c>
      <c r="O1833" s="127">
        <f t="shared" si="532"/>
        <v>0</v>
      </c>
      <c r="P1833" s="123">
        <f t="shared" ca="1" si="533"/>
        <v>563.22172999999998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1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45527</v>
      </c>
      <c r="B1834" s="122">
        <f t="shared" ca="1" si="522"/>
        <v>10567.78722</v>
      </c>
      <c r="C1834" s="123">
        <f t="shared" si="523"/>
        <v>10000</v>
      </c>
      <c r="D1834" s="124">
        <f ca="1">IF(A1834&lt;$B$1,VLOOKUP(A1834,[1]DI!$A$4:$B$15000,2,FALSE),0)</f>
        <v>0.104</v>
      </c>
      <c r="E1834" s="123">
        <f t="shared" ca="1" si="524"/>
        <v>1.0003926999999999</v>
      </c>
      <c r="F1834" s="123">
        <f ca="1">(TRUNC(PRODUCT($E$12:$E1833),16))</f>
        <v>1.48239740698814</v>
      </c>
      <c r="G1834" s="123">
        <f t="shared" ca="1" si="525"/>
        <v>1.40974730736087</v>
      </c>
      <c r="H1834" s="123">
        <f t="shared" ca="1" si="526"/>
        <v>1.0515341300000001</v>
      </c>
      <c r="I1834" s="124">
        <f t="shared" si="539"/>
        <v>0.01</v>
      </c>
      <c r="J1834" s="125">
        <f t="shared" si="527"/>
        <v>45348</v>
      </c>
      <c r="K1834" s="126">
        <f t="shared" si="528"/>
        <v>126</v>
      </c>
      <c r="L1834" s="127">
        <f t="shared" si="529"/>
        <v>126</v>
      </c>
      <c r="M1834" s="128">
        <f t="shared" si="530"/>
        <v>1.0049875619999999</v>
      </c>
      <c r="N1834" s="128">
        <f t="shared" ca="1" si="531"/>
        <v>1.056778722</v>
      </c>
      <c r="O1834" s="127">
        <f t="shared" si="532"/>
        <v>0</v>
      </c>
      <c r="P1834" s="123">
        <f t="shared" ca="1" si="533"/>
        <v>567.78722000000005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1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45528</v>
      </c>
      <c r="B1835" s="122">
        <f t="shared" ca="1" si="522"/>
        <v>10572.354660000001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1.4829795444498599</v>
      </c>
      <c r="G1835" s="123">
        <f t="shared" ca="1" si="525"/>
        <v>1.40974730736087</v>
      </c>
      <c r="H1835" s="123">
        <f t="shared" ca="1" si="526"/>
        <v>1.05194707</v>
      </c>
      <c r="I1835" s="124">
        <f t="shared" si="539"/>
        <v>0.01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1.005027245</v>
      </c>
      <c r="N1835" s="128">
        <f t="shared" ca="1" si="531"/>
        <v>1.0572354660000001</v>
      </c>
      <c r="O1835" s="127">
        <f t="shared" si="532"/>
        <v>0</v>
      </c>
      <c r="P1835" s="123">
        <f t="shared" ca="1" si="533"/>
        <v>572.35465999999997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1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45529</v>
      </c>
      <c r="B1836" s="122">
        <f t="shared" ca="1" si="522"/>
        <v>10572.354660000001</v>
      </c>
      <c r="C1836" s="123">
        <f t="shared" si="523"/>
        <v>10000</v>
      </c>
      <c r="D1836" s="124">
        <f ca="1">IF(A1836&lt;$B$1,VLOOKUP(A1836,[1]DI!$A$4:$B$15000,2,FALSE),0)</f>
        <v>0</v>
      </c>
      <c r="E1836" s="123">
        <f t="shared" ca="1" si="524"/>
        <v>1</v>
      </c>
      <c r="F1836" s="123">
        <f ca="1">(TRUNC(PRODUCT($E$12:$E1835),16))</f>
        <v>1.4829795444498599</v>
      </c>
      <c r="G1836" s="123">
        <f t="shared" ca="1" si="525"/>
        <v>1.40974730736087</v>
      </c>
      <c r="H1836" s="123">
        <f t="shared" ca="1" si="526"/>
        <v>1.05194707</v>
      </c>
      <c r="I1836" s="124">
        <f t="shared" si="539"/>
        <v>0.01</v>
      </c>
      <c r="J1836" s="125">
        <f t="shared" si="527"/>
        <v>45348</v>
      </c>
      <c r="K1836" s="126">
        <f t="shared" si="528"/>
        <v>126</v>
      </c>
      <c r="L1836" s="127">
        <f t="shared" si="529"/>
        <v>127</v>
      </c>
      <c r="M1836" s="128">
        <f t="shared" si="530"/>
        <v>1.005027245</v>
      </c>
      <c r="N1836" s="128">
        <f t="shared" ca="1" si="531"/>
        <v>1.0572354660000001</v>
      </c>
      <c r="O1836" s="127">
        <f t="shared" si="532"/>
        <v>0</v>
      </c>
      <c r="P1836" s="123">
        <f t="shared" ca="1" si="533"/>
        <v>572.35465999999997</v>
      </c>
      <c r="Q1836" s="129">
        <f t="shared" si="534"/>
        <v>0</v>
      </c>
      <c r="R1836" s="130" t="str">
        <f t="shared" si="535"/>
        <v>A+J=</v>
      </c>
      <c r="S1836" s="125">
        <f t="shared" si="536"/>
        <v>45530</v>
      </c>
      <c r="T1836" s="131" t="str">
        <f t="shared" si="537"/>
        <v>-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45530</v>
      </c>
      <c r="B1837" s="122">
        <f t="shared" ca="1" si="522"/>
        <v>10572.354660000001</v>
      </c>
      <c r="C1837" s="123">
        <f t="shared" si="523"/>
        <v>10000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1.4829795444498599</v>
      </c>
      <c r="G1837" s="123">
        <f t="shared" ca="1" si="525"/>
        <v>1.40974730736087</v>
      </c>
      <c r="H1837" s="123">
        <f t="shared" ca="1" si="526"/>
        <v>1.05194707</v>
      </c>
      <c r="I1837" s="124">
        <f t="shared" si="539"/>
        <v>0.01</v>
      </c>
      <c r="J1837" s="125">
        <f t="shared" si="527"/>
        <v>45348</v>
      </c>
      <c r="K1837" s="126">
        <f t="shared" si="528"/>
        <v>127</v>
      </c>
      <c r="L1837" s="127">
        <f t="shared" si="529"/>
        <v>127</v>
      </c>
      <c r="M1837" s="128">
        <f t="shared" si="530"/>
        <v>1.005027245</v>
      </c>
      <c r="N1837" s="128">
        <f t="shared" ca="1" si="531"/>
        <v>1.0572354660000001</v>
      </c>
      <c r="O1837" s="127">
        <f t="shared" si="532"/>
        <v>10</v>
      </c>
      <c r="P1837" s="123">
        <f t="shared" ca="1" si="533"/>
        <v>572.35465999999997</v>
      </c>
      <c r="Q1837" s="129">
        <f t="shared" si="534"/>
        <v>10000</v>
      </c>
      <c r="R1837" s="130" t="str">
        <f t="shared" si="535"/>
        <v>A+J=</v>
      </c>
      <c r="S1837" s="125">
        <f t="shared" si="536"/>
        <v>45530</v>
      </c>
      <c r="T1837" s="131">
        <f t="shared" ca="1" si="537"/>
        <v>422894186.40000004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45531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1.48356191051697</v>
      </c>
      <c r="G1838" s="123">
        <f t="shared" ca="1" si="525"/>
        <v>1.4829795444498599</v>
      </c>
      <c r="H1838" s="123">
        <f t="shared" ca="1" si="526"/>
        <v>1.0003926999999999</v>
      </c>
      <c r="I1838" s="124">
        <f t="shared" si="539"/>
        <v>0.01</v>
      </c>
      <c r="J1838" s="125">
        <f t="shared" si="527"/>
        <v>45530</v>
      </c>
      <c r="K1838" s="126">
        <f t="shared" si="528"/>
        <v>1</v>
      </c>
      <c r="L1838" s="127">
        <f t="shared" si="529"/>
        <v>1</v>
      </c>
      <c r="M1838" s="128">
        <f t="shared" si="530"/>
        <v>1.0000394859999999</v>
      </c>
      <c r="N1838" s="128">
        <f t="shared" ca="1" si="531"/>
        <v>1.000432202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1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/>
      <c r="B1839" s="122"/>
      <c r="C1839" s="123"/>
      <c r="D1839" s="124"/>
      <c r="E1839" s="123"/>
      <c r="F1839" s="123"/>
      <c r="G1839" s="123"/>
      <c r="H1839" s="123"/>
      <c r="I1839" s="124"/>
      <c r="J1839" s="125"/>
      <c r="K1839" s="126"/>
      <c r="L1839" s="127"/>
      <c r="M1839" s="128"/>
      <c r="N1839" s="128"/>
      <c r="O1839" s="127"/>
      <c r="P1839" s="123"/>
      <c r="Q1839" s="129"/>
      <c r="R1839" s="130"/>
      <c r="S1839" s="125"/>
      <c r="T1839" s="131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7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2025-04-28T15:59:47Z</dcterms:modified>
</cp:coreProperties>
</file>